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tables/table2.xml" ContentType="application/vnd.openxmlformats-officedocument.spreadsheetml.table+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4"/>
  <workbookPr defaultThemeVersion="124226"/>
  <mc:AlternateContent xmlns:mc="http://schemas.openxmlformats.org/markup-compatibility/2006">
    <mc:Choice Requires="x15">
      <x15ac:absPath xmlns:x15ac="http://schemas.microsoft.com/office/spreadsheetml/2010/11/ac" url="C:\Users\15848\Documents\UNIV-UPEC\MASTER_MEEF2\MCC_M3C_CFVU\2023-2024\Nouvelles_propositions_M3C_MEEF2\EPS_propo_01\"/>
    </mc:Choice>
  </mc:AlternateContent>
  <xr:revisionPtr revIDLastSave="13" documentId="11_71E95AD56B87618DA8DC22DCC4CE57E68FD9E0D3" xr6:coauthVersionLast="47" xr6:coauthVersionMax="47" xr10:uidLastSave="{80238406-636D-4419-8D6D-33FE6455BA93}"/>
  <bookViews>
    <workbookView xWindow="28680" yWindow="-120" windowWidth="29040" windowHeight="15720" tabRatio="597" firstSheet="2" xr2:uid="{00000000-000D-0000-FFFF-FFFF00000000}"/>
  </bookViews>
  <sheets>
    <sheet name="MAQUETTE" sheetId="1" r:id="rId1"/>
    <sheet name="M3C" sheetId="11" r:id="rId2"/>
    <sheet name="M3C spécifiques" sheetId="12" r:id="rId3"/>
    <sheet name="Blocs de compétences" sheetId="14" r:id="rId4"/>
    <sheet name="Liste 2" sheetId="10" state="hidden" r:id="rId5"/>
    <sheet name="Temp" sheetId="3" state="hidden" r:id="rId6"/>
    <sheet name="LISTES" sheetId="2" state="hidden" r:id="rId7"/>
    <sheet name="RNCP MEEF2" sheetId="15" r:id="rId8"/>
  </sheets>
  <definedNames>
    <definedName name="CaseACocher1" localSheetId="2">'M3C spécifiques'!$A$23</definedName>
    <definedName name="CaseACocher10" localSheetId="2">'M3C spécifiques'!#REF!</definedName>
    <definedName name="CaseACocher11" localSheetId="2">'M3C spécifiques'!#REF!</definedName>
    <definedName name="CaseACocher2" localSheetId="2">'M3C spécifiques'!$B$23</definedName>
    <definedName name="Print_Area" localSheetId="0">MAQUETTE!$A$2:$Q$122</definedName>
    <definedName name="Print_Titles" localSheetId="0">MAQUETTE!$13:$14</definedName>
    <definedName name="_xlnm.Print_Area" localSheetId="0">MAQUETTE!$A$1:$Q$49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3" i="14" l="1"/>
  <c r="I63" i="14"/>
  <c r="H63" i="14"/>
  <c r="G63" i="14"/>
  <c r="F63" i="14"/>
  <c r="E63" i="14"/>
  <c r="D63" i="14"/>
  <c r="C63" i="14"/>
  <c r="J57" i="14"/>
  <c r="I57" i="14"/>
  <c r="H57" i="14"/>
  <c r="G57" i="14"/>
  <c r="F57" i="14"/>
  <c r="E57" i="14"/>
  <c r="D57" i="14"/>
  <c r="C57" i="14"/>
  <c r="J51" i="14"/>
  <c r="I51" i="14"/>
  <c r="H51" i="14"/>
  <c r="G51" i="14"/>
  <c r="F51" i="14"/>
  <c r="E51" i="14"/>
  <c r="D51" i="14"/>
  <c r="C51" i="14"/>
  <c r="J43" i="14"/>
  <c r="I43" i="14"/>
  <c r="H43" i="14"/>
  <c r="G43" i="14"/>
  <c r="F43" i="14"/>
  <c r="E43" i="14"/>
  <c r="D43" i="14"/>
  <c r="C43" i="14"/>
  <c r="J33" i="14"/>
  <c r="I33" i="14"/>
  <c r="H33" i="14"/>
  <c r="G33" i="14"/>
  <c r="F33" i="14"/>
  <c r="E33" i="14"/>
  <c r="D33" i="14"/>
  <c r="C33" i="14"/>
  <c r="J20" i="14"/>
  <c r="I20" i="14"/>
  <c r="H20" i="14"/>
  <c r="G20" i="14"/>
  <c r="F20" i="14"/>
  <c r="E20" i="14"/>
  <c r="D20" i="14"/>
  <c r="C20" i="14"/>
  <c r="B3" i="11"/>
  <c r="B4" i="11"/>
  <c r="B5" i="11"/>
  <c r="B6" i="11"/>
  <c r="B7" i="11"/>
  <c r="B8" i="11"/>
  <c r="H64" i="14" l="1"/>
  <c r="C64" i="14"/>
  <c r="D64" i="14"/>
  <c r="E64" i="14"/>
  <c r="F64" i="14"/>
  <c r="G64" i="14"/>
  <c r="I64" i="14"/>
  <c r="J64" i="14"/>
  <c r="B12" i="3"/>
  <c r="X15" i="3" s="1"/>
  <c r="B11" i="3"/>
  <c r="W15" i="3" s="1"/>
  <c r="B10" i="3"/>
  <c r="V15" i="3" s="1"/>
  <c r="B4" i="3"/>
  <c r="P15" i="3" s="1"/>
  <c r="B5" i="3"/>
  <c r="Q15" i="3" s="1"/>
  <c r="B6" i="3"/>
  <c r="R15" i="3" s="1"/>
  <c r="B7" i="3"/>
  <c r="S15" i="3" s="1"/>
  <c r="B8" i="3"/>
  <c r="T15" i="3" s="1"/>
  <c r="B9" i="3"/>
  <c r="U15" i="3" s="1"/>
  <c r="B3" i="3"/>
  <c r="O15" i="3" s="1"/>
  <c r="B2" i="3"/>
  <c r="N15" i="3" s="1"/>
  <c r="B1" i="3"/>
  <c r="M15" i="3" s="1"/>
  <c r="A12" i="3"/>
  <c r="L15" i="3" s="1"/>
  <c r="A11" i="3"/>
  <c r="K15" i="3" s="1"/>
  <c r="A10" i="3"/>
  <c r="J15" i="3" s="1"/>
  <c r="A9" i="3"/>
  <c r="I15" i="3" s="1"/>
  <c r="A8" i="3"/>
  <c r="H15" i="3" s="1"/>
  <c r="A7" i="3"/>
  <c r="G15" i="3" s="1"/>
  <c r="A6" i="3"/>
  <c r="F15" i="3" s="1"/>
  <c r="A5" i="3"/>
  <c r="E15" i="3" s="1"/>
  <c r="A4" i="3"/>
  <c r="D15" i="3" s="1"/>
  <c r="A3" i="3"/>
  <c r="C15" i="3" s="1"/>
  <c r="A2" i="3"/>
  <c r="B15" i="3" s="1"/>
  <c r="A1" i="3"/>
  <c r="A1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Nicolas Schmitt</author>
  </authors>
  <commentList>
    <comment ref="D7" authorId="0" shapeId="0" xr:uid="{00000000-0006-0000-0000-000001000000}">
      <text>
        <r>
          <rPr>
            <b/>
            <sz val="9"/>
            <color indexed="81"/>
            <rFont val="Tahoma"/>
            <family val="2"/>
          </rPr>
          <t>Nicolas Schmitt:</t>
        </r>
        <r>
          <rPr>
            <sz val="9"/>
            <color indexed="81"/>
            <rFont val="Tahoma"/>
            <family val="2"/>
          </rPr>
          <t xml:space="preserve">
CAL voté par les Universités</t>
        </r>
      </text>
    </comment>
    <comment ref="D8" authorId="0" shapeId="0" xr:uid="{00000000-0006-0000-0000-000002000000}">
      <text>
        <r>
          <rPr>
            <b/>
            <sz val="9"/>
            <color indexed="81"/>
            <rFont val="Tahoma"/>
            <family val="2"/>
          </rPr>
          <t>Nicolas Schmitt:</t>
        </r>
        <r>
          <rPr>
            <sz val="9"/>
            <color indexed="81"/>
            <rFont val="Tahoma"/>
            <family val="2"/>
          </rPr>
          <t xml:space="preserve">
CAL voté par les Universités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Joanna Benoist</author>
  </authors>
  <commentList>
    <comment ref="C37" authorId="0" shapeId="0" xr:uid="{00000000-0006-0000-0200-000001000000}">
      <text>
        <r>
          <rPr>
            <b/>
            <sz val="9"/>
            <color indexed="81"/>
            <rFont val="Tahoma"/>
            <family val="2"/>
          </rPr>
          <t>Joanna Benoist:</t>
        </r>
        <r>
          <rPr>
            <sz val="9"/>
            <color indexed="81"/>
            <rFont val="Tahoma"/>
            <family val="2"/>
          </rPr>
          <t xml:space="preserve">
Sélectionner la réponse à l'aide du menu déroulant</t>
        </r>
      </text>
    </comment>
    <comment ref="C38" authorId="0" shapeId="0" xr:uid="{00000000-0006-0000-0200-000002000000}">
      <text>
        <r>
          <rPr>
            <b/>
            <sz val="9"/>
            <color indexed="81"/>
            <rFont val="Tahoma"/>
            <family val="2"/>
          </rPr>
          <t>Joanna Benoist:</t>
        </r>
        <r>
          <rPr>
            <sz val="9"/>
            <color indexed="81"/>
            <rFont val="Tahoma"/>
            <family val="2"/>
          </rPr>
          <t xml:space="preserve">
Sélectionner la réponse à l'aide du menu déroulant</t>
        </r>
      </text>
    </comment>
    <comment ref="C39" authorId="0" shapeId="0" xr:uid="{00000000-0006-0000-0200-000003000000}">
      <text>
        <r>
          <rPr>
            <b/>
            <sz val="9"/>
            <color rgb="FF000000"/>
            <rFont val="Tahoma"/>
            <family val="2"/>
          </rPr>
          <t>Joanna Benoist:</t>
        </r>
        <r>
          <rPr>
            <sz val="9"/>
            <color rgb="FF000000"/>
            <rFont val="Tahoma"/>
            <family val="2"/>
          </rPr>
          <t xml:space="preserve">
</t>
        </r>
        <r>
          <rPr>
            <sz val="9"/>
            <color rgb="FF000000"/>
            <rFont val="Tahoma"/>
            <family val="2"/>
          </rPr>
          <t>Sélectionner la réponse à l'aide du menu déroulant</t>
        </r>
      </text>
    </comment>
    <comment ref="C40" authorId="0" shapeId="0" xr:uid="{00000000-0006-0000-0200-000004000000}">
      <text>
        <r>
          <rPr>
            <b/>
            <sz val="9"/>
            <color indexed="81"/>
            <rFont val="Tahoma"/>
            <family val="2"/>
          </rPr>
          <t>Joanna Benoist:</t>
        </r>
        <r>
          <rPr>
            <sz val="9"/>
            <color indexed="81"/>
            <rFont val="Tahoma"/>
            <family val="2"/>
          </rPr>
          <t xml:space="preserve">
Sélectionner la réponse à l'aide du menu déroulant</t>
        </r>
      </text>
    </comment>
    <comment ref="C41" authorId="0" shapeId="0" xr:uid="{00000000-0006-0000-0200-000005000000}">
      <text>
        <r>
          <rPr>
            <b/>
            <sz val="9"/>
            <color rgb="FF000000"/>
            <rFont val="Tahoma"/>
            <family val="2"/>
          </rPr>
          <t>Joanna Benoist:</t>
        </r>
        <r>
          <rPr>
            <sz val="9"/>
            <color rgb="FF000000"/>
            <rFont val="Tahoma"/>
            <family val="2"/>
          </rPr>
          <t xml:space="preserve">
</t>
        </r>
        <r>
          <rPr>
            <sz val="9"/>
            <color rgb="FF000000"/>
            <rFont val="Tahoma"/>
            <family val="2"/>
          </rPr>
          <t>Sélectionner la réponse à l'aide du menu déroulant</t>
        </r>
      </text>
    </comment>
    <comment ref="C42" authorId="0" shapeId="0" xr:uid="{00000000-0006-0000-0200-000006000000}">
      <text>
        <r>
          <rPr>
            <b/>
            <sz val="9"/>
            <color indexed="81"/>
            <rFont val="Tahoma"/>
            <family val="2"/>
          </rPr>
          <t>Joanna Benoist:</t>
        </r>
        <r>
          <rPr>
            <sz val="9"/>
            <color indexed="81"/>
            <rFont val="Tahoma"/>
            <family val="2"/>
          </rPr>
          <t xml:space="preserve">
Sélectionner la réponse à l'aide du menu déroulant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K5" authorId="0" shapeId="0" xr:uid="{00000000-0006-0000-0400-000001000000}">
      <text>
        <r>
          <rPr>
            <b/>
            <sz val="9"/>
            <color indexed="81"/>
            <rFont val="Tahoma"/>
            <family val="2"/>
          </rPr>
          <t>Auteur:</t>
        </r>
        <r>
          <rPr>
            <sz val="9"/>
            <color indexed="81"/>
            <rFont val="Tahoma"/>
            <family val="2"/>
          </rPr>
          <t xml:space="preserve">
RNCP Lien web
https://www.francecompetences.fr/recherche/rncp/31852/</t>
        </r>
      </text>
    </comment>
    <comment ref="J20" authorId="0" shapeId="0" xr:uid="{00000000-0006-0000-0400-000002000000}">
      <text>
        <r>
          <rPr>
            <b/>
            <sz val="9"/>
            <color indexed="81"/>
            <rFont val="Tahoma"/>
            <family val="2"/>
          </rPr>
          <t>Auteur:</t>
        </r>
        <r>
          <rPr>
            <sz val="9"/>
            <color indexed="81"/>
            <rFont val="Tahoma"/>
            <family val="2"/>
          </rPr>
          <t xml:space="preserve">
Compétences spécifiques aux professeurs</t>
        </r>
      </text>
    </comment>
    <comment ref="J25" authorId="0" shapeId="0" xr:uid="{00000000-0006-0000-0400-000003000000}">
      <text>
        <r>
          <rPr>
            <b/>
            <sz val="9"/>
            <color indexed="81"/>
            <rFont val="Tahoma"/>
            <family val="2"/>
          </rPr>
          <t>Auteur:</t>
        </r>
        <r>
          <rPr>
            <sz val="9"/>
            <color indexed="81"/>
            <rFont val="Tahoma"/>
            <family val="2"/>
          </rPr>
          <t xml:space="preserve">
Compétences spécifiques aux professeurs documentalistes</t>
        </r>
      </text>
    </comment>
  </commentList>
</comments>
</file>

<file path=xl/sharedStrings.xml><?xml version="1.0" encoding="utf-8"?>
<sst xmlns="http://schemas.openxmlformats.org/spreadsheetml/2006/main" count="1607" uniqueCount="1035">
  <si>
    <t>FICHE D'IDENTITE FORMATION :</t>
  </si>
  <si>
    <t xml:space="preserve">Aide et commentaires DEVE : </t>
  </si>
  <si>
    <r>
      <t xml:space="preserve">Composante :
</t>
    </r>
    <r>
      <rPr>
        <i/>
        <sz val="10"/>
        <color theme="0"/>
        <rFont val="Calibri"/>
        <family val="2"/>
        <scheme val="minor"/>
      </rPr>
      <t>Choisir dans liste</t>
    </r>
  </si>
  <si>
    <t>INSPE</t>
  </si>
  <si>
    <r>
      <t xml:space="preserve">Modalité d'organisation du parcours :
</t>
    </r>
    <r>
      <rPr>
        <i/>
        <sz val="10"/>
        <color theme="0"/>
        <rFont val="Calibri"/>
        <family val="2"/>
        <scheme val="minor"/>
      </rPr>
      <t>Choisir dans liste</t>
    </r>
  </si>
  <si>
    <t>FI/FC (même maquette pour FI et FC)</t>
  </si>
  <si>
    <r>
      <t xml:space="preserve">Avant l'élaboration de la présente grille M3C, nous vous invitons vivement à prendre connaissance
 de la lettre de cadrage de la VP CFVU ainsi que de la FAQ prévues à cet effet
</t>
    </r>
    <r>
      <rPr>
        <b/>
        <sz val="11"/>
        <rFont val="Calibri"/>
        <family val="2"/>
        <scheme val="minor"/>
      </rPr>
      <t xml:space="preserve">Pour rappel, il convient de:
- Renseigner une grille M3C par parcours-type (et non pas par mention)
- Renseigner la totalité des champs : Fiche d'identité formation &amp; Caractéristiques des enseignements
-Se réferer strictement à l'intitulé du parcours type voté ou à soumettre au vote de la CFVU
- Compétences transversales: merci de les indiquer </t>
    </r>
    <r>
      <rPr>
        <b/>
        <u/>
        <sz val="11"/>
        <color rgb="FF0070C0"/>
        <rFont val="Calibri"/>
        <family val="2"/>
        <scheme val="minor"/>
      </rPr>
      <t>en bleu</t>
    </r>
  </si>
  <si>
    <r>
      <t xml:space="preserve">Diplôme :
</t>
    </r>
    <r>
      <rPr>
        <i/>
        <sz val="10"/>
        <color theme="0"/>
        <rFont val="Calibri"/>
        <family val="2"/>
        <scheme val="minor"/>
      </rPr>
      <t>Choisir dans liste</t>
    </r>
  </si>
  <si>
    <t>Master</t>
  </si>
  <si>
    <r>
      <t xml:space="preserve">Site d'enseignement principal 
</t>
    </r>
    <r>
      <rPr>
        <i/>
        <sz val="10"/>
        <color theme="0"/>
        <rFont val="Calibri"/>
        <family val="2"/>
        <scheme val="minor"/>
      </rPr>
      <t>Choisir dans liste</t>
    </r>
  </si>
  <si>
    <t>AUTRES =&gt; précisez dans commentaires SVP</t>
  </si>
  <si>
    <r>
      <t xml:space="preserve">Champ principal :
</t>
    </r>
    <r>
      <rPr>
        <i/>
        <sz val="10"/>
        <color theme="0"/>
        <rFont val="Calibri"/>
        <family val="2"/>
        <scheme val="minor"/>
      </rPr>
      <t>Choisir dans liste</t>
    </r>
  </si>
  <si>
    <t>champ 3 : Education, Formation, Interventions sociales</t>
  </si>
  <si>
    <r>
      <t xml:space="preserve">Mention de rattachement 
co-accréditée :
</t>
    </r>
    <r>
      <rPr>
        <i/>
        <sz val="10"/>
        <color theme="0"/>
        <rFont val="Calibri"/>
        <family val="2"/>
        <scheme val="minor"/>
      </rPr>
      <t>Choisir dans liste</t>
    </r>
  </si>
  <si>
    <t>OUI</t>
  </si>
  <si>
    <r>
      <t xml:space="preserve">Champ secondaire :
</t>
    </r>
    <r>
      <rPr>
        <i/>
        <sz val="10"/>
        <color theme="0"/>
        <rFont val="Calibri"/>
        <family val="2"/>
        <scheme val="minor"/>
      </rPr>
      <t>Choisir dans liste</t>
    </r>
  </si>
  <si>
    <t>champ 4 : Humanités, cultures, sociétés</t>
  </si>
  <si>
    <r>
      <t xml:space="preserve">Si oui, préciser les établissements :
</t>
    </r>
    <r>
      <rPr>
        <i/>
        <sz val="10"/>
        <color theme="0"/>
        <rFont val="Calibri"/>
        <family val="2"/>
        <scheme val="minor"/>
      </rPr>
      <t>Cf. arrêté d'accréditation</t>
    </r>
  </si>
  <si>
    <t>Université Gustave Eiffel (UGE), Université Paris 8 Vincennes - Saint Denis (UP8), Université Sorbone Paris-Nord (USPN), Université Paris Cité (UP Cité)</t>
  </si>
  <si>
    <r>
      <t xml:space="preserve">Domaine :
</t>
    </r>
    <r>
      <rPr>
        <i/>
        <sz val="10"/>
        <color theme="0"/>
        <rFont val="Calibri"/>
        <family val="2"/>
        <scheme val="minor"/>
      </rPr>
      <t>Choisir dans liste</t>
    </r>
  </si>
  <si>
    <t>SHS</t>
  </si>
  <si>
    <t>Si formation en partenariat avec des établissements exterieurs, préciser les établissements partenaires :</t>
  </si>
  <si>
    <t>UGE, USPN</t>
  </si>
  <si>
    <r>
      <t xml:space="preserve">Mention Licence professionnelle :
</t>
    </r>
    <r>
      <rPr>
        <i/>
        <sz val="10"/>
        <color theme="0"/>
        <rFont val="Calibri"/>
        <family val="2"/>
        <scheme val="minor"/>
      </rPr>
      <t>Choisir dans liste</t>
    </r>
  </si>
  <si>
    <r>
      <t>Effectifs prévisionnels (</t>
    </r>
    <r>
      <rPr>
        <b/>
        <sz val="10"/>
        <color rgb="FFFFFF00"/>
        <rFont val="Calibri"/>
        <family val="2"/>
        <scheme val="minor"/>
      </rPr>
      <t>Tous sites / site UPEC</t>
    </r>
    <r>
      <rPr>
        <b/>
        <sz val="10"/>
        <color theme="0"/>
        <rFont val="Calibri"/>
        <family val="2"/>
        <scheme val="minor"/>
      </rPr>
      <t>) en S1/S2 :</t>
    </r>
  </si>
  <si>
    <t>145 / 60</t>
  </si>
  <si>
    <t>Eventuels commentaires composante/UFR :</t>
  </si>
  <si>
    <r>
      <t xml:space="preserve">Mention Master :
</t>
    </r>
    <r>
      <rPr>
        <i/>
        <sz val="10"/>
        <color theme="0"/>
        <rFont val="Calibri"/>
        <family val="2"/>
        <scheme val="minor"/>
      </rPr>
      <t>Choisir dans liste</t>
    </r>
  </si>
  <si>
    <t>Métiers de l'enseignement, de l'éducation et de la formation (MEEF), 2e degré.</t>
  </si>
  <si>
    <r>
      <t xml:space="preserve">Effectifs prévisionnels </t>
    </r>
    <r>
      <rPr>
        <b/>
        <sz val="10"/>
        <color rgb="FFFFFF00"/>
        <rFont val="Calibri"/>
        <family val="2"/>
        <scheme val="minor"/>
      </rPr>
      <t>(Tous sites / site UPEC)</t>
    </r>
    <r>
      <rPr>
        <b/>
        <sz val="10"/>
        <color theme="0"/>
        <rFont val="Calibri"/>
        <family val="2"/>
        <scheme val="minor"/>
      </rPr>
      <t xml:space="preserve"> en S3/S4 :</t>
    </r>
  </si>
  <si>
    <r>
      <rPr>
        <b/>
        <sz val="11"/>
        <color rgb="FF404040"/>
        <rFont val="Calibri"/>
        <scheme val="minor"/>
      </rPr>
      <t>Case D3</t>
    </r>
    <r>
      <rPr>
        <sz val="11"/>
        <color rgb="FF404040"/>
        <rFont val="Calibri"/>
        <scheme val="minor"/>
      </rPr>
      <t xml:space="preserve"> : La formation a lieu sur les sites des trois universités. (UPEC/UGE/USPN)
</t>
    </r>
    <r>
      <rPr>
        <b/>
        <sz val="11"/>
        <color rgb="FF404040"/>
        <rFont val="Calibri"/>
        <scheme val="minor"/>
      </rPr>
      <t>Capacité d'accueil limite</t>
    </r>
    <r>
      <rPr>
        <sz val="11"/>
        <color rgb="FF404040"/>
        <rFont val="Calibri"/>
        <scheme val="minor"/>
      </rPr>
      <t xml:space="preserve"> : UGE  :  35 étudiants en M1  et 35 étudiants en M2  ;  USPN  :  50 étudiants en M1  et 55 étudiants en M2
</t>
    </r>
    <r>
      <rPr>
        <b/>
        <sz val="11"/>
        <color rgb="FF404040"/>
        <rFont val="Calibri"/>
        <scheme val="minor"/>
      </rPr>
      <t xml:space="preserve">Unités d'enseignement </t>
    </r>
    <r>
      <rPr>
        <sz val="11"/>
        <color rgb="FF404040"/>
        <rFont val="Calibri"/>
        <scheme val="minor"/>
      </rPr>
      <t xml:space="preserve">:
UEs Stages : UE5 (Stage  S1, 3 ECTS), UE10 (Stage S2, 3 ECTS), UE15 (Stage S3, 7 ECTS) et UE20 (Stage S4, 7 ECTS)
UEs LVE : UE2.2 (S1, 2 ECTS) et UN7.2 (S2, 2 ECTS)
UEs Mémoire et Recherche : UE4.1 (S1, 2 ECTS), UE4.2 (S1, 2 ECTS),  UE9.1 (S2, 3 ECTS), UE9.2 (S2, 3 ECTS),  UE14.1 (S3, 4 ECTS), UE14.2 (S3, 3 ECTS) et UE 19.1 (S4, 2 ECTS), UE 19.2 (S4, 2 ECTS)
</t>
    </r>
    <r>
      <rPr>
        <b/>
        <sz val="11"/>
        <color rgb="FF404040"/>
        <rFont val="Calibri"/>
        <scheme val="minor"/>
      </rPr>
      <t>Compétences numériques :</t>
    </r>
    <r>
      <rPr>
        <sz val="11"/>
        <color rgb="FF404040"/>
        <rFont val="Calibri"/>
        <scheme val="minor"/>
      </rPr>
      <t xml:space="preserve"> Au regard des compétences déjà acquises par les étudiants, les compétences numériques sont acquises sur les différentes UEs disciplinaires, didactiques et professionnelles (compétences (BC3) travaillées dans les UE identifiées dans Blocs de compétences). Les UE7.3 et UE12.2 sont plus spécifiquement dédiées à la formation sur les outils numériques. 
</t>
    </r>
    <r>
      <rPr>
        <b/>
        <sz val="11"/>
        <color rgb="FF404040"/>
        <rFont val="Calibri"/>
        <scheme val="minor"/>
      </rPr>
      <t>Mutualisation</t>
    </r>
    <r>
      <rPr>
        <sz val="11"/>
        <color rgb="FF404040"/>
        <rFont val="Calibri"/>
        <scheme val="minor"/>
      </rPr>
      <t xml:space="preserve"> de certaines UE avec un master recherche de l'UFR et prise en charge de certaines UE par l'UFR.
</t>
    </r>
    <r>
      <rPr>
        <b/>
        <sz val="11"/>
        <color rgb="FF404040"/>
        <rFont val="Calibri"/>
        <scheme val="minor"/>
      </rPr>
      <t xml:space="preserve">Aménagement du parcours M2 pour les EFS </t>
    </r>
    <r>
      <rPr>
        <sz val="11"/>
        <color rgb="FF404040"/>
        <rFont val="Calibri"/>
        <scheme val="minor"/>
      </rPr>
      <t>(étudiants fonctionnaires stagiaires) ayant réussi le concours de recrutement sélectif CAPEPS, suivant la formation DU EFS 50% et souhaitant s'inscrire en master MEEF. Les EFS inscrits en M2 sont dispensés des UE disciplinaires de préparation de concours dont la validation est acquise par la réussite au concours. Les EFS sont également dispensés de l'assiduité de cours de certaines UEs pour assurer leur stage à mi-temps. Cet aménagement est régi par un contrat pédagogique entre l'étudiant et l'Inspé.
Maquette adoptée en CFVU le 3 juillet 2023</t>
    </r>
  </si>
  <si>
    <r>
      <t xml:space="preserve">Mention Licence :
</t>
    </r>
    <r>
      <rPr>
        <i/>
        <sz val="10"/>
        <color theme="0"/>
        <rFont val="Calibri"/>
        <family val="2"/>
        <scheme val="minor"/>
      </rPr>
      <t>Choisir dans liste</t>
    </r>
  </si>
  <si>
    <t>Effectifs prévisionnels en S5/S6 :</t>
  </si>
  <si>
    <t>Spécialité BUT, Mention spécifique ou intitulés du diplôme (autres que Licence, Master, LP) :</t>
  </si>
  <si>
    <t>Nombre d'heures RNA et PRP en EQTD :</t>
  </si>
  <si>
    <t>non renseigné</t>
  </si>
  <si>
    <t>Nom et prénom responsable(s) de mention :</t>
  </si>
  <si>
    <t>Responsable de mention : Nicolas SCHMITT
Coordinatrice SDG : Laurence GUIGNARD</t>
  </si>
  <si>
    <r>
      <t xml:space="preserve">Nom et prénom responsable(s) du parcours-type </t>
    </r>
    <r>
      <rPr>
        <b/>
        <sz val="10"/>
        <color theme="0"/>
        <rFont val="Calibri"/>
        <family val="2"/>
        <scheme val="minor"/>
      </rPr>
      <t xml:space="preserve"> :</t>
    </r>
  </si>
  <si>
    <t>Loïc LE MEUR (Inspé)  ; Laurent FOUCHARD (Inspé) ; Philippe SARREMEJANE (UPEC)
Thierry CHOFFIN (UGE), Cécile COLLINET (UGE)
Pascale JEANNIN (USPN)</t>
  </si>
  <si>
    <r>
      <t xml:space="preserve">Intitulé Parcours-type/Parcours/Options :
</t>
    </r>
    <r>
      <rPr>
        <i/>
        <sz val="10"/>
        <color theme="0"/>
        <rFont val="Calibri"/>
        <family val="2"/>
        <scheme val="minor"/>
      </rPr>
      <t>Cf. libellé indiqué dans l'AOF ou voté en CFVU</t>
    </r>
  </si>
  <si>
    <t>Education physique et sportive</t>
  </si>
  <si>
    <t>CARACTERISTIQUES DES ENSEIGNEMENTS</t>
  </si>
  <si>
    <t>CM</t>
  </si>
  <si>
    <t>TD</t>
  </si>
  <si>
    <t>TP</t>
  </si>
  <si>
    <t>Distanciel</t>
  </si>
  <si>
    <t>Semestre</t>
  </si>
  <si>
    <t>Nature : 
UE ou ECUE</t>
  </si>
  <si>
    <t>Libellé de l'UE ou ECUE</t>
  </si>
  <si>
    <t>CNU de l'ECUE</t>
  </si>
  <si>
    <t>Type d'enseignement</t>
  </si>
  <si>
    <t>Mutualisation dans la mention</t>
  </si>
  <si>
    <t>Mutualisation dans la composante</t>
  </si>
  <si>
    <t>Mutualisation inter-composante</t>
  </si>
  <si>
    <t>Enseignement pris en charge par le partenaire</t>
  </si>
  <si>
    <t>Nombre d'ECTS</t>
  </si>
  <si>
    <t>Nombre d'heures CM</t>
  </si>
  <si>
    <t>Nombre de groupes CM</t>
  </si>
  <si>
    <t>Nombre d'heures TD</t>
  </si>
  <si>
    <t>Nombre de groupes TD</t>
  </si>
  <si>
    <t>Nombre d'heures TP</t>
  </si>
  <si>
    <t>Nombre de groupes TP</t>
  </si>
  <si>
    <t>Nombre d'heures en distanciel</t>
  </si>
  <si>
    <t>S1</t>
  </si>
  <si>
    <t>UE</t>
  </si>
  <si>
    <t>UE1.1 : EPS et système éducatif</t>
  </si>
  <si>
    <t>section 70 - Sciences de l'éducation</t>
  </si>
  <si>
    <t>Oblig.</t>
  </si>
  <si>
    <t>UE1.2 : APS et intervention  1</t>
  </si>
  <si>
    <t>UE1.3 : Epistémologie de l’EPS</t>
  </si>
  <si>
    <t>UE2.1 : Culture professionnelle commune 1 - Être enseignant dans une institution, un territoire et un établissement</t>
  </si>
  <si>
    <t>UE2.2 : Langue vivante étrangère 1 - Communication orale</t>
  </si>
  <si>
    <t>section 11 - Langues et littératures anglaises et anglo-saxonnes</t>
  </si>
  <si>
    <t>???</t>
  </si>
  <si>
    <t>UE3.1 : Fondements sociohistoriques de l'éducation physique: chronologies thématiques 1</t>
  </si>
  <si>
    <t xml:space="preserve"> UE3.2 : Connaissance des activités physique sportives et artistiques</t>
  </si>
  <si>
    <t>UE4.1 : Construction du mémoire 1 - Méthodologie de la recherche</t>
  </si>
  <si>
    <t>UE4.2 : Outils méthodologiques 1</t>
  </si>
  <si>
    <t>UE5 : Découverte du milieu professionnel et premières pratiques en collège ou lycée</t>
  </si>
  <si>
    <t>S2</t>
  </si>
  <si>
    <t>UE6.1 : Fondements sociohistoriques de l'éducation physique: chronologies thématiques 2</t>
  </si>
  <si>
    <t>UE6.2 : Enseignement de l’EPS</t>
  </si>
  <si>
    <t xml:space="preserve"> UE6.3 : Fondements institutionnels de l'EPS</t>
  </si>
  <si>
    <t>UE6.4 : APS et intervention 2</t>
  </si>
  <si>
    <t>UE7.1 : Culture professionnelle commune 2 - Être enseignant dans l'établissement et dans sa classe : connaitre, accueillir et inclure tous les publics</t>
  </si>
  <si>
    <t>UE7.2 : Langue vivante étrangère 2 - Compréhension et expression écrites en lien avec la discipline</t>
  </si>
  <si>
    <t>UE7.3 : TICE 1</t>
  </si>
  <si>
    <t>UE8.1 : Activités des élèves et apprentissage en EPS</t>
  </si>
  <si>
    <t>UE8.2 : Apprentissage et différenciation</t>
  </si>
  <si>
    <t>UE9.1 : Méthodologie de la recherche 2</t>
  </si>
  <si>
    <t>UE9.2 : Construction du mémoire 2</t>
  </si>
  <si>
    <t>UE10 : Pratiques d'enseignement accompagné en EPLE</t>
  </si>
  <si>
    <t>S3</t>
  </si>
  <si>
    <t>UE11.1 : Histoire de l’EPS</t>
  </si>
  <si>
    <t>UE11.2 : Activité de l’enseignant et acquisition des élèves</t>
  </si>
  <si>
    <t xml:space="preserve">UE11.3 : Organiser les situations didactiques en EPS </t>
  </si>
  <si>
    <t>UE12.1 : Culture professionnelle commune 3 - Faire classe en équipe et en partenariat</t>
  </si>
  <si>
    <t>UE12.2 : TICE 2</t>
  </si>
  <si>
    <t>UE13 : APSA et enseignement 2</t>
  </si>
  <si>
    <t>UE14.1 : Séminaires méthodologiques</t>
  </si>
  <si>
    <t>UE14.2 : Séminaires thématiques  1</t>
  </si>
  <si>
    <t>UE15 : Stage en alternance en EPLE 1 - Pratiques d'enseignement accompagné ou en responsabilité</t>
  </si>
  <si>
    <t>S4</t>
  </si>
  <si>
    <t>UE16.1 : Modèles et styles dans l'enseignement</t>
  </si>
  <si>
    <t>UE16.2 : Observer, analyser et évaluer les activités des élèves</t>
  </si>
  <si>
    <t xml:space="preserve">UE17 : Culture professionnelle commune 4 - Nourrir sa future pratique professionnelle par la recherche et la construction d'une posture </t>
  </si>
  <si>
    <t>UE18 : Séquences, leçons et situations en EPS</t>
  </si>
  <si>
    <t>UE19.1 : Séminaires thématiques 2</t>
  </si>
  <si>
    <t>UE19.2 : Valorisation du mémoire</t>
  </si>
  <si>
    <t>UE20 : Stage en alternance en EPLE 2 - Pratiques d'enseignement accompagné ou en responsabilité</t>
  </si>
  <si>
    <t>MODALITES DE CONTRÔLE DES CONNAISSANCES ET DES COMPETENCES</t>
  </si>
  <si>
    <t>Champs rérenseignés Cf. onglet Maquette</t>
  </si>
  <si>
    <t>Type de diplôme</t>
  </si>
  <si>
    <t>Mention Licence</t>
  </si>
  <si>
    <t>Mention Licence pro</t>
  </si>
  <si>
    <t>Mention Master</t>
  </si>
  <si>
    <t>Mention Spécifique</t>
  </si>
  <si>
    <t>Parcours type</t>
  </si>
  <si>
    <t>Régime régulier/général</t>
  </si>
  <si>
    <t>Régime dérogatoire</t>
  </si>
  <si>
    <t>Régime régulier et dérogatoire</t>
  </si>
  <si>
    <t>Contrôle continu et/ou contrôle terminal</t>
  </si>
  <si>
    <t>Contrôle continu intégral - CCI</t>
  </si>
  <si>
    <t xml:space="preserve">Examen </t>
  </si>
  <si>
    <t>2ème session / 2de chance</t>
  </si>
  <si>
    <t xml:space="preserve">Epreuves continues </t>
  </si>
  <si>
    <t>Epreuve terminale/Examen</t>
  </si>
  <si>
    <t>Epreuves continues</t>
  </si>
  <si>
    <t>Ecrit %</t>
  </si>
  <si>
    <t>Oral %</t>
  </si>
  <si>
    <t>TP%</t>
  </si>
  <si>
    <t>Nombre d'épreuves</t>
  </si>
  <si>
    <t xml:space="preserve"> UE3.2 : Connaissance des Activités Physiques Sportives et Artistiques</t>
  </si>
  <si>
    <t>UE16.2 : Observer, analyser et évaluer les activités des élèves (Oral concours 1)</t>
  </si>
  <si>
    <t>MODALITES DE CONTRÔLE DES CONNAISSANCES ET DES COMPETENCES SPECIFIQUES
(à renseigner obligatoirement)</t>
  </si>
  <si>
    <r>
      <t xml:space="preserve">1. </t>
    </r>
    <r>
      <rPr>
        <b/>
        <u/>
        <sz val="14"/>
        <color theme="1"/>
        <rFont val="Calibri"/>
        <family val="2"/>
        <scheme val="minor"/>
      </rPr>
      <t>MODALITES DU CONTRÔLE DE L’ASSIDUITE (nombre d’absences autorisées...)</t>
    </r>
    <r>
      <rPr>
        <b/>
        <sz val="14"/>
        <color theme="1"/>
        <rFont val="Calibri"/>
        <family val="2"/>
        <scheme val="minor"/>
      </rPr>
      <t xml:space="preserve"> :</t>
    </r>
  </si>
  <si>
    <t>Commentaires :</t>
  </si>
  <si>
    <r>
      <t xml:space="preserve">2. </t>
    </r>
    <r>
      <rPr>
        <b/>
        <u/>
        <sz val="14"/>
        <color theme="1"/>
        <rFont val="Calibri"/>
        <family val="2"/>
        <scheme val="minor"/>
      </rPr>
      <t>CONDITIONS DE REDOUBLEMENT EN</t>
    </r>
    <r>
      <rPr>
        <b/>
        <u/>
        <sz val="14"/>
        <rFont val="Calibri"/>
        <family val="2"/>
        <scheme val="minor"/>
      </rPr>
      <t xml:space="preserve"> MASTER</t>
    </r>
    <r>
      <rPr>
        <b/>
        <u/>
        <sz val="14"/>
        <color theme="1"/>
        <rFont val="Calibri"/>
        <family val="2"/>
        <scheme val="minor"/>
      </rPr>
      <t xml:space="preserve"> (procédure, autorité décisionnaire, nombre de redoublements autorisés...)</t>
    </r>
    <r>
      <rPr>
        <b/>
        <sz val="14"/>
        <color theme="1"/>
        <rFont val="Calibri"/>
        <family val="2"/>
        <scheme val="minor"/>
      </rPr>
      <t xml:space="preserve"> :</t>
    </r>
  </si>
  <si>
    <t>Commentaires :
Au regard des effectifs limités, le contrôle de l'assiduité est assuré par chaque responsable de parcours et l'équipe pédagogique qui assurent un suivi individuel de chaque étudiant. Une feuille d'émargement circule à chaque enseignement et permet d'assurer un suivi de la présence des étudiants en formation. Si l'étudiant ne respecte pas les termes de la convention de stage dans le semestre, l'UE associée au stage est invalidée.
Les modalités sont adaptées selon que l'étudiant est inscrit en régime présentiel ou en régime dérogatoire (par exemple étudiant travaillant dans un établissement scolaire ou dans une entreprise). 
Un portfolio  de formation est mis en place et sert de support pour suivre la progression dans l'acquisition des connaissances des étudiants.</t>
  </si>
  <si>
    <r>
      <t xml:space="preserve">3. </t>
    </r>
    <r>
      <rPr>
        <b/>
        <u/>
        <sz val="14"/>
        <color theme="1"/>
        <rFont val="Calibri"/>
        <family val="2"/>
        <scheme val="minor"/>
      </rPr>
      <t>REGLES DE PROGRESSION DANS LE CURSUS</t>
    </r>
    <r>
      <rPr>
        <b/>
        <sz val="14"/>
        <color theme="1"/>
        <rFont val="Calibri"/>
        <family val="2"/>
        <scheme val="minor"/>
      </rPr>
      <t xml:space="preserve"> :</t>
    </r>
  </si>
  <si>
    <t>Choix des réponses
(renseigner à l'aide des menus déroulants dans chaque cellule)</t>
  </si>
  <si>
    <t>Seuil ou note à indiquer 
(le cas échéant)</t>
  </si>
  <si>
    <t>Commentaires/Précisions (nom des UE…)</t>
  </si>
  <si>
    <t>Règle de poursuite dans le semestre suivant
(Licence)</t>
  </si>
  <si>
    <t>Existence d'une note seuil</t>
  </si>
  <si>
    <t>à certaines UE </t>
  </si>
  <si>
    <t>Notes plancher :
UE "Culture professionnelle commune" : 7/20 en M1 et 8/20 en M2
UE "Stages" : 7/20 en M1 et 8/20 en M2
UE "Construction du mémoire" (UE4.1, UE9.2) : 7/20,  UE "Construction du mémoire" UE19 :  08/20 
UE3.1 : Fondements sociohistoriques de l'éducation physique: 07/20
UE3.2 : Connaissance des activités physique sportives et artistiques: 07/20
UE6.1 : Fondements sociohistoriques de l'éducation physique: 07/20
UE6.2 : Enseignement de l’EPS: 07 20
UE8.1 : Activités des élèves et apprentissage en EPS: 07/20</t>
  </si>
  <si>
    <t xml:space="preserve">Règles de compensation
(Master) </t>
  </si>
  <si>
    <t>Compensation entre les semestres et les UE </t>
  </si>
  <si>
    <t>Compensation des UE dans chaque semestre Compensation entre S1 et S2
Compensation entre S3 et S4</t>
  </si>
  <si>
    <t>Modalités de ventilation des usagers d’un M1 commun vers un parcours-type de M2 
(Masters en Y/râteau)</t>
  </si>
  <si>
    <r>
      <t xml:space="preserve">4. </t>
    </r>
    <r>
      <rPr>
        <b/>
        <u/>
        <sz val="14"/>
        <color theme="1"/>
        <rFont val="Calibri"/>
        <family val="2"/>
        <scheme val="minor"/>
      </rPr>
      <t>STAGES</t>
    </r>
    <r>
      <rPr>
        <b/>
        <sz val="14"/>
        <color theme="1"/>
        <rFont val="Calibri"/>
        <family val="2"/>
        <scheme val="minor"/>
      </rPr>
      <t xml:space="preserve"> (à renseigner obligatoirement) :                                                                                                                          </t>
    </r>
    <r>
      <rPr>
        <b/>
        <i/>
        <sz val="14"/>
        <color rgb="FFC00000"/>
        <rFont val="Calibri"/>
        <family val="2"/>
        <scheme val="minor"/>
      </rPr>
      <t xml:space="preserve"> </t>
    </r>
    <r>
      <rPr>
        <b/>
        <i/>
        <sz val="15"/>
        <color rgb="FFC00000"/>
        <rFont val="Calibri"/>
        <family val="2"/>
        <scheme val="minor"/>
      </rPr>
      <t>Pour rappel, le stage est obligatoire en Master</t>
    </r>
  </si>
  <si>
    <t>Période(s)</t>
  </si>
  <si>
    <t>Durée (en mois)</t>
  </si>
  <si>
    <t>Nombre ECTS</t>
  </si>
  <si>
    <t>Commentaires</t>
  </si>
  <si>
    <t>Première année de master M1</t>
  </si>
  <si>
    <t>6 semaines : (3 semaines au semestre 1 et 3 semaines au semestre S2</t>
  </si>
  <si>
    <t>Stages d'observation et de pratique accompagnée en établissement scolaire collège ou lycée (SOPA)</t>
  </si>
  <si>
    <t>Seconde année de master M2</t>
  </si>
  <si>
    <t xml:space="preserve">12 semaines </t>
  </si>
  <si>
    <t>Stage SOPA ou en contrat d'alternance avec un service à 1/3 temps (ECA)</t>
  </si>
  <si>
    <r>
      <t xml:space="preserve">5. </t>
    </r>
    <r>
      <rPr>
        <b/>
        <u/>
        <sz val="14"/>
        <color theme="1"/>
        <rFont val="Calibri"/>
        <family val="2"/>
        <scheme val="minor"/>
      </rPr>
      <t>INFORMATIONS COMPLEMENTAIRES</t>
    </r>
    <r>
      <rPr>
        <b/>
        <sz val="14"/>
        <color theme="1"/>
        <rFont val="Calibri"/>
        <family val="2"/>
        <scheme val="minor"/>
      </rPr>
      <t xml:space="preserve"> (à renseigner obligatoirement à l'aide des menus déroulants) :</t>
    </r>
  </si>
  <si>
    <t>OUI/NON</t>
  </si>
  <si>
    <t>Si OUI, lesquel(le)s et à quel moment ?</t>
  </si>
  <si>
    <t>Passerelles pour la réorientation</t>
  </si>
  <si>
    <t>oui</t>
  </si>
  <si>
    <t xml:space="preserve">Pas de passerelle </t>
  </si>
  <si>
    <t>Modalités pour l'accompagnement d'usagers en difficulté</t>
  </si>
  <si>
    <t>Suivi individuel avec mise en place d'un portfolio permettant à l'étudiant de construire progressivement ses compétences professionnelles et de mesurer la progression</t>
  </si>
  <si>
    <t>UE/ECUE de préparation à l'insertion professionnelle</t>
  </si>
  <si>
    <t>Toutes les UE ainsi que que les périodes de stage d'observation et de pratiques accompagnées en établissement et pour certains étudiants de stage en responsabilité</t>
  </si>
  <si>
    <t>UE/ECUE contenant une sensibilisation à l'entrepreneuriat</t>
  </si>
  <si>
    <t>non</t>
  </si>
  <si>
    <t>FC/FA : Aménagements d'études prévus (BUT uniquement)</t>
  </si>
  <si>
    <t>UE/ECUE "compétences transversales" - obligatoire en Licence</t>
  </si>
  <si>
    <t>BLOCS DE COMPETENCES ET DE CONNAISSANCES 
- Référentiels d'activités, de compétences et d'évaluation pour les mentions de la nomenclature nationale de licence générale (juillet 2019)</t>
  </si>
  <si>
    <t>Education Physique et Sportive</t>
  </si>
  <si>
    <r>
      <t xml:space="preserve">Blocs de compétences RNCP Fiche  RNCP31852
</t>
    </r>
    <r>
      <rPr>
        <b/>
        <sz val="11"/>
        <color rgb="FFFFFF00"/>
        <rFont val="Calibri"/>
        <family val="2"/>
        <scheme val="minor"/>
      </rPr>
      <t>(X compétences travaillées modérément ; XX moyennement  ; XXX intensément)</t>
    </r>
  </si>
  <si>
    <t>libellé</t>
  </si>
  <si>
    <t>nombre d'ECTS de l'UE</t>
  </si>
  <si>
    <t>BC01
Compétences communes
à tous les profs et personnels d'éducation</t>
  </si>
  <si>
    <t>BC02
Compétences communes
à tous les profs</t>
  </si>
  <si>
    <t>BC03
Usages avancées et spécialisées
des outils numériques</t>
  </si>
  <si>
    <t>BC04
Développer des savoirs
hautement spécialisés 
et les intégrer</t>
  </si>
  <si>
    <t>BC05
Communication spécialisée
pour le transfert de connaissances</t>
  </si>
  <si>
    <t>BC06
Appui à la transformation
en contexte professionnel</t>
  </si>
  <si>
    <t>BC07
Gestion des ressources documentaires</t>
  </si>
  <si>
    <t>Liste des UE du Semestre 1</t>
  </si>
  <si>
    <t>UE1.1 : Eps et système éducatif</t>
  </si>
  <si>
    <t>X</t>
  </si>
  <si>
    <t>XX</t>
  </si>
  <si>
    <t>XXX</t>
  </si>
  <si>
    <t xml:space="preserve"> UE3.2 : Connaissance des Activités Physique Sportives et Artistiques</t>
  </si>
  <si>
    <t>Total SEMESTRE 1</t>
  </si>
  <si>
    <t>Liste des UE du Semestre 2</t>
  </si>
  <si>
    <t>UE7.3 : Tice 1</t>
  </si>
  <si>
    <t>Total SEMESTRE 2</t>
  </si>
  <si>
    <t>Liste des UE du Semestre 3</t>
  </si>
  <si>
    <t>UE12.2 : Tice 2</t>
  </si>
  <si>
    <t>Total SEMESTRE 3</t>
  </si>
  <si>
    <t>Liste des UE du Semestre 4</t>
  </si>
  <si>
    <t>UE18 : Séquences, leçons et situations en EPS (oral concours 2)</t>
  </si>
  <si>
    <t>Total SEMESTRE 4</t>
  </si>
  <si>
    <t>Liste des UE du Semestre 5</t>
  </si>
  <si>
    <t>Total SEMESTRE 5</t>
  </si>
  <si>
    <t>Liste des UE du Semestre 6</t>
  </si>
  <si>
    <t>Total SEMESTRE 6</t>
  </si>
  <si>
    <t>TOTAL DIPLÔME</t>
  </si>
  <si>
    <t>* Annexe : Clef de lecture pour le référencement des blocs de compétences</t>
  </si>
  <si>
    <t>page 109</t>
  </si>
  <si>
    <t>/Référentiels d'activités, de compétences et d'évaluation pour les mentions de la nomenclature nationale de licence générale (juillet 2019)</t>
  </si>
  <si>
    <t>sans objet</t>
  </si>
  <si>
    <t>Diplôme</t>
  </si>
  <si>
    <t>avec un déficit d’un semestre de retard</t>
  </si>
  <si>
    <t>Licence</t>
  </si>
  <si>
    <t xml:space="preserve">avec un déficit d’un semestre de retard sous condition d’une moyenne minimum au semestre non validé </t>
  </si>
  <si>
    <t xml:space="preserve">avec un déficit d’un semestre de retard sous condition d’un nombre minimum d’ECTS au semestre non validé </t>
  </si>
  <si>
    <t>Licence professionnelle</t>
  </si>
  <si>
    <t>BUT</t>
  </si>
  <si>
    <t>Compensation entre les semestres </t>
  </si>
  <si>
    <t>DFGSM</t>
  </si>
  <si>
    <t>COMP</t>
  </si>
  <si>
    <t>CAMPUS</t>
  </si>
  <si>
    <t>Modal ventilation PT M2</t>
  </si>
  <si>
    <t>Compensation entre les UE </t>
  </si>
  <si>
    <t>DFASM</t>
  </si>
  <si>
    <t>AEI IS</t>
  </si>
  <si>
    <t>CAMPUS CENTRE</t>
  </si>
  <si>
    <t>Pré-positionnement de l'usager lors de sa candidature en M1 via Mon Master ou Ecandidat</t>
  </si>
  <si>
    <t>DU</t>
  </si>
  <si>
    <t>DROIT</t>
  </si>
  <si>
    <t>A. BOULLE</t>
  </si>
  <si>
    <t>Entretien avec l'usager durant le M1</t>
  </si>
  <si>
    <t>DIU</t>
  </si>
  <si>
    <t>EPISEN</t>
  </si>
  <si>
    <t>DUVAUCHELLE</t>
  </si>
  <si>
    <t>Etude des dossiers par une commission pédagogique</t>
  </si>
  <si>
    <t>CU</t>
  </si>
  <si>
    <t>FSEG</t>
  </si>
  <si>
    <t>PYRAMIDE</t>
  </si>
  <si>
    <t>Autre, précisez SVP</t>
  </si>
  <si>
    <t xml:space="preserve">à toutes les UE  </t>
  </si>
  <si>
    <t>DUT</t>
  </si>
  <si>
    <t>FST</t>
  </si>
  <si>
    <t>SENART</t>
  </si>
  <si>
    <t>à l’UE de stage uniquement</t>
  </si>
  <si>
    <t>Diplôme d'ingénieur</t>
  </si>
  <si>
    <t>IAE</t>
  </si>
  <si>
    <t>FONTAINEBLEAU</t>
  </si>
  <si>
    <t>DEUST</t>
  </si>
  <si>
    <t>IEP</t>
  </si>
  <si>
    <t>VITRY</t>
  </si>
  <si>
    <t>Capacité</t>
  </si>
  <si>
    <t>IUP</t>
  </si>
  <si>
    <t>ST SIMON</t>
  </si>
  <si>
    <t>DAEU</t>
  </si>
  <si>
    <t>LLSH</t>
  </si>
  <si>
    <t>MAISON DE LANGUES</t>
  </si>
  <si>
    <t>Autres (à préciser en commentaires)</t>
  </si>
  <si>
    <t>SANTE</t>
  </si>
  <si>
    <t>MAIL DES MECHES</t>
  </si>
  <si>
    <t>SESS STAPS</t>
  </si>
  <si>
    <t>BONNEUIL</t>
  </si>
  <si>
    <t>LIVRY-GARGAN</t>
  </si>
  <si>
    <t>ST DENIS</t>
  </si>
  <si>
    <t>CITE DESCARTES</t>
  </si>
  <si>
    <t>LES GÉMEAUX</t>
  </si>
  <si>
    <t>HENRI MONDOR</t>
  </si>
  <si>
    <t>TORCY</t>
  </si>
  <si>
    <t>colB1</t>
  </si>
  <si>
    <t>colB2</t>
  </si>
  <si>
    <t>colB3</t>
  </si>
  <si>
    <t>colB4</t>
  </si>
  <si>
    <t>colB5</t>
  </si>
  <si>
    <t>colB6</t>
  </si>
  <si>
    <t>colB7</t>
  </si>
  <si>
    <t>colB8</t>
  </si>
  <si>
    <t>colB9</t>
  </si>
  <si>
    <t>colB10</t>
  </si>
  <si>
    <t>colB11</t>
  </si>
  <si>
    <t>colB12</t>
  </si>
  <si>
    <t>colD1</t>
  </si>
  <si>
    <t>colD2</t>
  </si>
  <si>
    <t>colD3</t>
  </si>
  <si>
    <t>colD4</t>
  </si>
  <si>
    <t>colD5</t>
  </si>
  <si>
    <t>colD6</t>
  </si>
  <si>
    <t>colD7</t>
  </si>
  <si>
    <t>colD8</t>
  </si>
  <si>
    <t>colD9</t>
  </si>
  <si>
    <t>colD10</t>
  </si>
  <si>
    <t>colD11</t>
  </si>
  <si>
    <t>colD12</t>
  </si>
  <si>
    <t>Nature</t>
  </si>
  <si>
    <t>LibelléUE</t>
  </si>
  <si>
    <t>CNU</t>
  </si>
  <si>
    <t>Type enseig</t>
  </si>
  <si>
    <t>Mutu mention</t>
  </si>
  <si>
    <t>Mutu compo</t>
  </si>
  <si>
    <t>Mutua inter-compo</t>
  </si>
  <si>
    <t>Enseig part</t>
  </si>
  <si>
    <t>ects</t>
  </si>
  <si>
    <t>h CM</t>
  </si>
  <si>
    <t>groupes CM</t>
  </si>
  <si>
    <t>h TD</t>
  </si>
  <si>
    <t>groupes TD</t>
  </si>
  <si>
    <t>h TP</t>
  </si>
  <si>
    <t>groupes TP</t>
  </si>
  <si>
    <t>h distanciel</t>
  </si>
  <si>
    <t>type enseignement</t>
  </si>
  <si>
    <t>composante</t>
  </si>
  <si>
    <t>mention Licence</t>
  </si>
  <si>
    <t>Mention LP</t>
  </si>
  <si>
    <t>domaine</t>
  </si>
  <si>
    <t>modalités de formation</t>
  </si>
  <si>
    <t>diplôme</t>
  </si>
  <si>
    <t>champ</t>
  </si>
  <si>
    <t>site d'enseignement</t>
  </si>
  <si>
    <t>semestre</t>
  </si>
  <si>
    <t>nature</t>
  </si>
  <si>
    <t>cnu</t>
  </si>
  <si>
    <t>Administration économique et sociale</t>
  </si>
  <si>
    <t>Acoustique et vibrations.</t>
  </si>
  <si>
    <t>Acoustique.</t>
  </si>
  <si>
    <t>ALL</t>
  </si>
  <si>
    <t>FI (uniquement)</t>
  </si>
  <si>
    <t>LICENCE</t>
  </si>
  <si>
    <t>champ 1 : Etudes juridiques, politiques et échanges internationaux</t>
  </si>
  <si>
    <t>CMC</t>
  </si>
  <si>
    <t>section 01 - Droit privé et sciences criminelles</t>
  </si>
  <si>
    <t>Oblig. à choix</t>
  </si>
  <si>
    <t>NON</t>
  </si>
  <si>
    <t>Administration et échanges internationaux</t>
  </si>
  <si>
    <t>Activités juridiques : assistant juridique.</t>
  </si>
  <si>
    <t>Actuariat.</t>
  </si>
  <si>
    <t>DEG</t>
  </si>
  <si>
    <t>FA (uniquement)</t>
  </si>
  <si>
    <t>MASTER</t>
  </si>
  <si>
    <t>champ 2 : Economie et Management</t>
  </si>
  <si>
    <t>BOULLE</t>
  </si>
  <si>
    <t>ECUE</t>
  </si>
  <si>
    <t>section 02 - Droit public</t>
  </si>
  <si>
    <t>Options facultatives</t>
  </si>
  <si>
    <t>EUP/IUP</t>
  </si>
  <si>
    <t>Administration publique.</t>
  </si>
  <si>
    <t>Activités juridiques : contentieux et recouvrement.</t>
  </si>
  <si>
    <t>Administration économique et sociale.</t>
  </si>
  <si>
    <t>FC (uniquement)</t>
  </si>
  <si>
    <t>LICENCE PROFESSIONNELLE</t>
  </si>
  <si>
    <t>section 03 - Histoire du droit et des institutions</t>
  </si>
  <si>
    <t>IUT CRETEIL/VITRY</t>
  </si>
  <si>
    <t>Arts du spectacle.</t>
  </si>
  <si>
    <t>Activités juridiques : marchés publics ― métiers de l'achat public.</t>
  </si>
  <si>
    <t>Administration et échanges internationaux.</t>
  </si>
  <si>
    <t>STS</t>
  </si>
  <si>
    <t>FI/FA ( même maquette pour FI et FA)</t>
  </si>
  <si>
    <t>section 04 - Science politique</t>
  </si>
  <si>
    <t>IUT SENART/FONTAINEBLEAU</t>
  </si>
  <si>
    <t>Arts plastiques.</t>
  </si>
  <si>
    <t>Activités juridiques : métiers du droit de l'environnement.</t>
  </si>
  <si>
    <t>Autres (à préciser dans les commentaires)</t>
  </si>
  <si>
    <t>champ 5 : Santé</t>
  </si>
  <si>
    <t>S5</t>
  </si>
  <si>
    <t>section 05 - Sciences économiques</t>
  </si>
  <si>
    <t>UFR AEI/AEI INTERNATIONAL SCHOOL</t>
  </si>
  <si>
    <t>Arts.</t>
  </si>
  <si>
    <t>Activités juridiques : métiers du droit des sociétés.</t>
  </si>
  <si>
    <t>Aéronautique et espace.</t>
  </si>
  <si>
    <t>FA/FC (même maquette pour FA et FC)</t>
  </si>
  <si>
    <t>champ 6 : Sciences, ingénierie, technologies</t>
  </si>
  <si>
    <t>S6</t>
  </si>
  <si>
    <t>section 06 - Sciences de gestion</t>
  </si>
  <si>
    <t>UFR AEI/EEP</t>
  </si>
  <si>
    <t>Chimie.</t>
  </si>
  <si>
    <t>Activités juridiques : métiers du droit des transports.</t>
  </si>
  <si>
    <t>Agrosciences, environnement, territoires, paysage, forêt.</t>
  </si>
  <si>
    <t>FI/FA/FC (même maquette quel que soit le régime)</t>
  </si>
  <si>
    <t>champ 7 : Villes, transports et territoires</t>
  </si>
  <si>
    <t>section 07 - Sciences du langage : linguistique et phonétique générales</t>
  </si>
  <si>
    <t>UFR DROIT</t>
  </si>
  <si>
    <t>Chimie, Sciences de la vie</t>
  </si>
  <si>
    <t>Activités juridiques : métiers du droit de l'immobilier.</t>
  </si>
  <si>
    <t>Analyse et politique économique.</t>
  </si>
  <si>
    <t>section 08 - Langues et littératures anciennes</t>
  </si>
  <si>
    <t>UFR LLSH</t>
  </si>
  <si>
    <t>Droit.</t>
  </si>
  <si>
    <t>Activités juridiques : métiers du droit privé.</t>
  </si>
  <si>
    <t>Anthropologie.</t>
  </si>
  <si>
    <t>MEDECINE</t>
  </si>
  <si>
    <t>section 09 - Langue et littérature françaises</t>
  </si>
  <si>
    <t>UFR SANTE</t>
  </si>
  <si>
    <t>Economie et gestion.</t>
  </si>
  <si>
    <t>Activités juridiques : métiers du droit public.</t>
  </si>
  <si>
    <t>Archéologie, sciences pour l'archéologie.</t>
  </si>
  <si>
    <t>DIPLÔME D'INGENIEUR</t>
  </si>
  <si>
    <t>MAISON DES LANGUES</t>
  </si>
  <si>
    <t>section 10 - Littératures comparées</t>
  </si>
  <si>
    <t>UFR SEG/ECONOMIE</t>
  </si>
  <si>
    <t>Economie.</t>
  </si>
  <si>
    <t>Activités juridiques : métiers du droit social.</t>
  </si>
  <si>
    <t>Architecture, urbanisme, paysage.</t>
  </si>
  <si>
    <t>UFR SEG/IAE</t>
  </si>
  <si>
    <t>Electronique, énergie électrique, automatique.</t>
  </si>
  <si>
    <t>Agencement.</t>
  </si>
  <si>
    <t>Archives.</t>
  </si>
  <si>
    <t>section 12 - Langues et littératures germaniques et scandinaves</t>
  </si>
  <si>
    <t>UFR SEG/ESIAG</t>
  </si>
  <si>
    <t>Génie civil.</t>
  </si>
  <si>
    <t>Agent de recherches privées.</t>
  </si>
  <si>
    <t>Arts de la scène et du spectacle vivant.</t>
  </si>
  <si>
    <t>LIVRY GARGAN</t>
  </si>
  <si>
    <t>section 13 - Langues et littératures slaves</t>
  </si>
  <si>
    <t>UFR SESS-STAPS</t>
  </si>
  <si>
    <t>Géographie et aménagement.</t>
  </si>
  <si>
    <t>Agriculture biologique : production, conseil, certification et commercialisation.</t>
  </si>
  <si>
    <t>Autres : (à préciser dans commentaires)</t>
  </si>
  <si>
    <t>SAINT-DENIS</t>
  </si>
  <si>
    <t>section 14 - Langues et littératures romanes : espagnol, italien, portugais, autres langues romanes</t>
  </si>
  <si>
    <t>UFR ST</t>
  </si>
  <si>
    <t>Gestion.</t>
  </si>
  <si>
    <t>Agronomie.</t>
  </si>
  <si>
    <t>Arts, lettres et civilisations.</t>
  </si>
  <si>
    <t>section 15 - Langues et littératures arabes, chinoises, japonaises, hébraique, d'autres domaines linguistiques</t>
  </si>
  <si>
    <t>Histoire de l'art et archéologie.</t>
  </si>
  <si>
    <t>Aménagement paysager : conception, gestion, entretien.</t>
  </si>
  <si>
    <t>section 16 - Psychologie, psychologie clinique, psychologie sociale</t>
  </si>
  <si>
    <t>Histoire.</t>
  </si>
  <si>
    <t>Analyse, qualité et contrôle des matériaux produits.</t>
  </si>
  <si>
    <t>Astrophysique, astronomie, planétologie.</t>
  </si>
  <si>
    <t>section 17 - Philosophie</t>
  </si>
  <si>
    <t>Humanités.</t>
  </si>
  <si>
    <t>Analyste criminel opérationnel.</t>
  </si>
  <si>
    <t>Audiovisuel, médias interactifs numériques, jeux.</t>
  </si>
  <si>
    <t>section 18 - Architecture (ses théories et ses pratiques), arts appliqués, arts plastiques, arts du spectacle, épistémologie des enseignements artistiques, esthétique, musicologie, musique, sciences de l'art</t>
  </si>
  <si>
    <t>Information-communication.</t>
  </si>
  <si>
    <t>Animation, gestion et organisation des activités physiques et sportives.</t>
  </si>
  <si>
    <t>Automatique, robotique.</t>
  </si>
  <si>
    <t>section 19 - Sociologie, démographie</t>
  </si>
  <si>
    <t>Informatique.</t>
  </si>
  <si>
    <t>Assurance, banque, finance : chargé de clientèle.</t>
  </si>
  <si>
    <t>Biochimie, biologie moléculaire.</t>
  </si>
  <si>
    <t>section 20 - Ethnologie, préhistoire, anthropologie biologique</t>
  </si>
  <si>
    <t>Langues étrangères appliquées.</t>
  </si>
  <si>
    <t>Assurance, banque, finance : supports opérationnels.</t>
  </si>
  <si>
    <t>Biodiversité, écologie et évolution.</t>
  </si>
  <si>
    <t>section 21 - Histoire, civilisations, archéologie et art des mondes anciens et médiévaux</t>
  </si>
  <si>
    <t>Langues, littératures et civilisations étrangères et régionales.</t>
  </si>
  <si>
    <t>'-----------------------------</t>
  </si>
  <si>
    <t>Bio-géosciences.</t>
  </si>
  <si>
    <t>section 22 - Histoire et civilisations : histoire des mondes modernes, histoire du monde contemporain ; de l'art ; de la musique</t>
  </si>
  <si>
    <t>Lettres, langues.</t>
  </si>
  <si>
    <t>Bio-industries et biotechnologies.</t>
  </si>
  <si>
    <t>Bio-informatique.</t>
  </si>
  <si>
    <t>section 23 - Géographie physique, humaine, économique et régionale</t>
  </si>
  <si>
    <t>Lettres.</t>
  </si>
  <si>
    <t>Biologie analytique et expérimentale.</t>
  </si>
  <si>
    <t>Biologie du développement.</t>
  </si>
  <si>
    <t>section 24 - Aménagement de l'espace, urbanisme</t>
  </si>
  <si>
    <t>Mathématiques et informatique appliquées aux sciences humaines et sociales.</t>
  </si>
  <si>
    <t>Bois et ameublement.</t>
  </si>
  <si>
    <t>Biologie intégrative et physiologie.</t>
  </si>
  <si>
    <t>section 25 - Mathématiques</t>
  </si>
  <si>
    <t>Mathématiques.</t>
  </si>
  <si>
    <t>Biologie moléculaire et cellulaire.</t>
  </si>
  <si>
    <t>section 26 - Mathématiques appliquées et applications des mathématiques</t>
  </si>
  <si>
    <t>Mécanique.</t>
  </si>
  <si>
    <t>Cartographie, topographie et systèmes d'information géographique.</t>
  </si>
  <si>
    <t>Biologie structurale, génomique.</t>
  </si>
  <si>
    <t>section 27 - Informatique</t>
  </si>
  <si>
    <t>Musicologie.</t>
  </si>
  <si>
    <t>Chimie : formulation.</t>
  </si>
  <si>
    <t>Biologie végétale.</t>
  </si>
  <si>
    <t>section 28 - Milieux denses et matériaux</t>
  </si>
  <si>
    <t>Philosophie.</t>
  </si>
  <si>
    <t>Chimie analytique, contrôle, qualité, environnement.</t>
  </si>
  <si>
    <t>Biologie, agrosciences.</t>
  </si>
  <si>
    <t>section 29 - Constituants élémentaires</t>
  </si>
  <si>
    <t>Physique, chimie.</t>
  </si>
  <si>
    <t>Chimie de synthèse.</t>
  </si>
  <si>
    <t>Biologie.</t>
  </si>
  <si>
    <t>section 30 - Milieux dilués et optique</t>
  </si>
  <si>
    <t>Physique.</t>
  </si>
  <si>
    <t>Chimie et physique des matériaux.</t>
  </si>
  <si>
    <t>Biologie-santé.</t>
  </si>
  <si>
    <t>section 31 - Chimie théorique, physique, analytique</t>
  </si>
  <si>
    <t>Psychologie.</t>
  </si>
  <si>
    <t>Chimie industrielle.</t>
  </si>
  <si>
    <t>Biomécanique.</t>
  </si>
  <si>
    <t>section 32 - Chimie organique, minérale, industrielle</t>
  </si>
  <si>
    <t>Science politique.</t>
  </si>
  <si>
    <t>Commerce et distribution.</t>
  </si>
  <si>
    <t>Biotechnologies.</t>
  </si>
  <si>
    <t>section 33 - Chimie des matériaux</t>
  </si>
  <si>
    <t>Sciences de la Terre.</t>
  </si>
  <si>
    <t>Commercialisation de produits et services.</t>
  </si>
  <si>
    <t>Calcul haute performance, simulation.</t>
  </si>
  <si>
    <t>section 34 - Astronomie, astrophysique</t>
  </si>
  <si>
    <t>Sciences de la vie et de la Terre.</t>
  </si>
  <si>
    <t>Commercialisation des produits alimentaires.</t>
  </si>
  <si>
    <t>Chimie et sciences des matériaux.</t>
  </si>
  <si>
    <t>section 35 - Structure et évolution de la terre et des autres planètes</t>
  </si>
  <si>
    <t>Sciences de la vie.</t>
  </si>
  <si>
    <t>Communication et valorisation de la création artistique.</t>
  </si>
  <si>
    <t>Chimie et sciences du vivant.</t>
  </si>
  <si>
    <t>section 36 - Terre solide : géodynamique des enveloppes supérieures, paléobiosphère</t>
  </si>
  <si>
    <t>Sciences de l'éducation.</t>
  </si>
  <si>
    <t>Conception et contrôle des procédés.</t>
  </si>
  <si>
    <t>Chimie moléculaire.</t>
  </si>
  <si>
    <t>section 37 - Météorologie, océanographie physique de l'environnement</t>
  </si>
  <si>
    <t>Sciences de l'homme, anthropologie, ethnologie.</t>
  </si>
  <si>
    <t>Coopération et développement international.</t>
  </si>
  <si>
    <t>Chimie physique et analytique.</t>
  </si>
  <si>
    <t>Liste des sections CNU-Santé Médecine</t>
  </si>
  <si>
    <t>Sciences du langage.</t>
  </si>
  <si>
    <t>Coordinateur de projet : espaces, parcs et jardins.</t>
  </si>
  <si>
    <t>Section 42 - Morphologie et morphogenèse</t>
  </si>
  <si>
    <t>Sciences et techniques des activités physiques et sportives.</t>
  </si>
  <si>
    <t>Cinéma et audiovisuel.</t>
  </si>
  <si>
    <t>Sous-section 4201 - Anatomie</t>
  </si>
  <si>
    <t>Sciences et technologies.</t>
  </si>
  <si>
    <t>Développement de projets de territoires.</t>
  </si>
  <si>
    <t>Civilisations, cultures et sociétés.</t>
  </si>
  <si>
    <t>Sous-section 4202 - Histologie, embryologie, et cytogénétique</t>
  </si>
  <si>
    <t>Sciences pour la santé.</t>
  </si>
  <si>
    <t>Domotique.</t>
  </si>
  <si>
    <t>Communication des organisations.</t>
  </si>
  <si>
    <t>Sous-section 4203 - Anatomie et cytologie pathologiques</t>
  </si>
  <si>
    <t>Sciences pour l'ingénieur.</t>
  </si>
  <si>
    <t>Communication publique et politique.</t>
  </si>
  <si>
    <t>Section 43 - Biophysique et imagerie Médecine</t>
  </si>
  <si>
    <t>Sciences sanitaires et sociales.</t>
  </si>
  <si>
    <t>E-commerce et marketing numérique.</t>
  </si>
  <si>
    <t>Communication, publicité.</t>
  </si>
  <si>
    <t>Sous-section 4301 - Biophysique et médecine nucléaire</t>
  </si>
  <si>
    <t>Sciences sociales.</t>
  </si>
  <si>
    <t>Energie et propulsion.</t>
  </si>
  <si>
    <t>Comptabilité - contrôle - audit.</t>
  </si>
  <si>
    <t>Sous-section 4302 - Radiologie et imagerie Médecine</t>
  </si>
  <si>
    <t>Sociologie.</t>
  </si>
  <si>
    <t>Exploration et exploitation pétrolières.</t>
  </si>
  <si>
    <t>Conservation-restauration des biens culturels.</t>
  </si>
  <si>
    <t>Section 44 - Biochimie, biologie cellulaire et moléculaire, physiologie et nutrition</t>
  </si>
  <si>
    <t>Théologie.</t>
  </si>
  <si>
    <t>Contrôle de gestion et audit organisationnel.</t>
  </si>
  <si>
    <t>Sous-section 4401 - Biochimie et biologie moléculaire</t>
  </si>
  <si>
    <t>Génie des procédés et bioprocédés industriels.</t>
  </si>
  <si>
    <t>Création artistique.</t>
  </si>
  <si>
    <t>Sous-section 4402 - Physiologie</t>
  </si>
  <si>
    <t>Génie des procédés pour l'environnement.</t>
  </si>
  <si>
    <t>Création littéraire.</t>
  </si>
  <si>
    <t>Sous-section 4403 - Biologie cellulaire</t>
  </si>
  <si>
    <t>Gestion de projets et structures artistiques et culturels.</t>
  </si>
  <si>
    <t>Création numérique.</t>
  </si>
  <si>
    <t>Sous-section 4404 - Nutrition</t>
  </si>
  <si>
    <t>Gestion des achats et des approvisionnements.</t>
  </si>
  <si>
    <t>Culture et communication.</t>
  </si>
  <si>
    <t>Section 45 - Microbiologie, maladies transmissibles et hygiène</t>
  </si>
  <si>
    <t>Gestion des organisations agricoles et agroalimentaires.</t>
  </si>
  <si>
    <t>Danse.</t>
  </si>
  <si>
    <t>Sous-section 4501 - Bactériologie - virologie ; hygiène hospitalière (2 options)</t>
  </si>
  <si>
    <t>Gestion des organisations de l'économie sociale et solidaire.</t>
  </si>
  <si>
    <t>Démographie.</t>
  </si>
  <si>
    <t>Sous-section 4502 - Parasitologie et mycologie</t>
  </si>
  <si>
    <t>Gestion des risques industriels et technologiques.</t>
  </si>
  <si>
    <t>Design.</t>
  </si>
  <si>
    <t>Sous-section 4503 - Maladies infectieuses ; maladies tropicales (2 options)</t>
  </si>
  <si>
    <t>Gestion des structures sanitaires et sociales.</t>
  </si>
  <si>
    <t>Didactique des langues.</t>
  </si>
  <si>
    <t>Section 46 - Santé publique, environnement et société</t>
  </si>
  <si>
    <t>Gestion et accompagnement de projets pédagogiques.</t>
  </si>
  <si>
    <t>Didactique des sciences.</t>
  </si>
  <si>
    <t>Sous-section 4601 - Epidémiologie, économie de la santé et prévention</t>
  </si>
  <si>
    <t>Gestion et développement des organisations, des services sportifs et de loisirs.</t>
  </si>
  <si>
    <t>Direction de projets ou établissements culturels.</t>
  </si>
  <si>
    <t>Sous-section 4602 - Médecine et santé au travail</t>
  </si>
  <si>
    <t>Gestion et maintenance des installations énergétiques.</t>
  </si>
  <si>
    <t>Droit administratif.</t>
  </si>
  <si>
    <t>Sous-section 4603 - Médecine légale et droit de la santé</t>
  </si>
  <si>
    <t>Guide conférencier.</t>
  </si>
  <si>
    <t>Droit bancaire et financier.</t>
  </si>
  <si>
    <t>Sous-section 4604 - Biostastistiques, informatique Médicale et technologies de communication</t>
  </si>
  <si>
    <t>Droit civil.</t>
  </si>
  <si>
    <t>Section 47 - Cancérologie, génétique, hématologie, immunologie</t>
  </si>
  <si>
    <t>Industries agroalimentaires : gestion, production et valorisation.</t>
  </si>
  <si>
    <t>Droit comparé.</t>
  </si>
  <si>
    <t>Sous-section 4701 - Hématologie ; transfusion (2 options)</t>
  </si>
  <si>
    <t>Industries pharmaceutiques, cosmétologiques et de santé : gestion, production et valorisation.</t>
  </si>
  <si>
    <t>Droit constitutionnel.</t>
  </si>
  <si>
    <t>Sous-section 4702 - Cancérologie ; radiothérapie (2 options)</t>
  </si>
  <si>
    <t>Installations frigorifiques et de conditionnement d'air.</t>
  </si>
  <si>
    <t>Droit de la propriété intellectuelle.</t>
  </si>
  <si>
    <t>Sous-section 4703 - Immunologie</t>
  </si>
  <si>
    <t>Intervention sociale : accompagnement de publics spécifiques.</t>
  </si>
  <si>
    <t>Droit de la santé.</t>
  </si>
  <si>
    <t>Sous-section 4704 - Génétique</t>
  </si>
  <si>
    <t>Intervention sociale : insertion et réinsertion sociale et professionnelle.</t>
  </si>
  <si>
    <t>Droit de l'économie.</t>
  </si>
  <si>
    <r>
      <t>Section 48 - Anesthésiologie, réanimation, médecine d'urgence, pharmacologie et</t>
    </r>
    <r>
      <rPr>
        <sz val="10"/>
        <rFont val="Arial"/>
        <family val="2"/>
      </rPr>
      <t xml:space="preserve"> </t>
    </r>
    <r>
      <rPr>
        <b/>
        <sz val="10"/>
        <rFont val="Arial"/>
        <family val="2"/>
      </rPr>
      <t>thérapeutique</t>
    </r>
  </si>
  <si>
    <t>Intervention sociale : développement social et médiation par le sport.</t>
  </si>
  <si>
    <t>Droit de l'entreprise.</t>
  </si>
  <si>
    <t>Sous-section 4801 - Anesthésiologie-réanimation ; médecine d'urgence (2 options)</t>
  </si>
  <si>
    <t>Intervention sociale : accompagnement social.</t>
  </si>
  <si>
    <t>Droit de l'environnement et de l'urbanisme.</t>
  </si>
  <si>
    <t>Sous-section 4802 - Réanimation ; médecine d'urgence (2 options)</t>
  </si>
  <si>
    <t>Droit de l'immobilier.</t>
  </si>
  <si>
    <t>Sous-section 4803 - Pharmacologie fondamentale ; pharmacologie clinique ; addictologie (3 options)</t>
  </si>
  <si>
    <t>Logistique et pilotage des flux.</t>
  </si>
  <si>
    <t>Droit des affaires.</t>
  </si>
  <si>
    <t>Sous-section 4804 - Thérapeutique ; médecine d'urgence ; addictologie (3 options)</t>
  </si>
  <si>
    <t>Logistique et systèmes d'information.</t>
  </si>
  <si>
    <t>Droit des assurances.</t>
  </si>
  <si>
    <t>Section 49 - Pathologie nerveuse et musculaire, pathologie mentale, handicap et rééducation</t>
  </si>
  <si>
    <t>Logistique et transports internationaux.</t>
  </si>
  <si>
    <t>Droit des collectivités territoriales.</t>
  </si>
  <si>
    <t>Sous-section 4901 - Neurologie</t>
  </si>
  <si>
    <t>Droit des libertés.</t>
  </si>
  <si>
    <t>Sous-section 4902 - Neurochirurgie</t>
  </si>
  <si>
    <t>Maintenance des systèmes industriels, de production et d'énergie.</t>
  </si>
  <si>
    <t>Droit du numérique.</t>
  </si>
  <si>
    <t>Sous-section 4903 - Psychiatrie d'adultes ; addictologie (2 options)</t>
  </si>
  <si>
    <t>Maintenance et technologie : contrôle industriel.</t>
  </si>
  <si>
    <t>Droit du patrimoine.</t>
  </si>
  <si>
    <t>Sous-section 4904 - Pédopsychiatrie ; addictologie (2 options)</t>
  </si>
  <si>
    <t>Maintenance et technologie : électronique, instrumentation.</t>
  </si>
  <si>
    <t>Droit et Finance</t>
  </si>
  <si>
    <t>Sous-section 4905 - Médecine physique et de réadaptation</t>
  </si>
  <si>
    <t>Maintenance et technologie : organisation de la maintenance.</t>
  </si>
  <si>
    <t>Droit européen.</t>
  </si>
  <si>
    <t>Section 50 - Pathologie ostéo-articulaire, dermatologie et chirurgie plastique</t>
  </si>
  <si>
    <t>Maintenance et technologie : systèmes pluritechniques.</t>
  </si>
  <si>
    <t>Droit fiscal.</t>
  </si>
  <si>
    <t>Sous-section 5001 - Rhumatologie</t>
  </si>
  <si>
    <t>Maintenance et technologie : technologie médicale et biomédicale.</t>
  </si>
  <si>
    <t>Droit international.</t>
  </si>
  <si>
    <t>Sous-section 5002 - Chirurgie orthopédique et traumatologique</t>
  </si>
  <si>
    <t>Maîtrise de l'énergie, électricité, développement durable.</t>
  </si>
  <si>
    <t>Droit notarial.</t>
  </si>
  <si>
    <t>Sous-section 5003 - Dermato-vénéréologie</t>
  </si>
  <si>
    <t>Management des activités commerciales.</t>
  </si>
  <si>
    <t>Droit pénal et sciences criminelles.</t>
  </si>
  <si>
    <t>Sous-section 5004 - Chirurgie plastique, reconstructrice et esthétique ; brûlologie (2 options)</t>
  </si>
  <si>
    <t>Management des processus logistiques.</t>
  </si>
  <si>
    <t>Droit privé.</t>
  </si>
  <si>
    <t>Section 51 - Pathologie cardiorespiratoire et vasculaire</t>
  </si>
  <si>
    <t>Management des transports et de la distribution.</t>
  </si>
  <si>
    <t>Droit public des affaires.</t>
  </si>
  <si>
    <t>Sous-section 5101 - Pneumologie ; addictologie (2 options)</t>
  </si>
  <si>
    <t>Management et gestion des organisations.</t>
  </si>
  <si>
    <t>Droit public.</t>
  </si>
  <si>
    <t>Sous-section 5102 - Cardiologie</t>
  </si>
  <si>
    <t>Matériaux et structures : fonctionnalisation et traitement des surfaces.</t>
  </si>
  <si>
    <t>Droit social.</t>
  </si>
  <si>
    <t>Sous-section 5103 - Chirurgie thoracique et cardiovasculaire</t>
  </si>
  <si>
    <t>Matériaux et structures : gestion, conception et industrialisation.</t>
  </si>
  <si>
    <t>Sous-section 5104 - Chirurgie vasculaire ; médecine vasculaire (2 options)</t>
  </si>
  <si>
    <t>Métiers de la communication : chargé de communication.</t>
  </si>
  <si>
    <t>Econométrie, statistiques.</t>
  </si>
  <si>
    <t>Section 52 - Maladies des appareils digestif et urinaire</t>
  </si>
  <si>
    <t>Métiers de la communication : chef de projet communication.</t>
  </si>
  <si>
    <t>Economie appliquée.</t>
  </si>
  <si>
    <t>Sous-section 5201 - Gastroentérologie ; hépatologie ; addictologie (3 options)</t>
  </si>
  <si>
    <t>Métiers de la communication : événementiel.</t>
  </si>
  <si>
    <t>Economie de la santé.</t>
  </si>
  <si>
    <t>Sous-section 5202 - Chirurgie digestive</t>
  </si>
  <si>
    <t>Métiers de la communication : publicité.</t>
  </si>
  <si>
    <t>Economie de l'entreprise et des marchés.</t>
  </si>
  <si>
    <t>Sous-section 5203 - Néphrologie</t>
  </si>
  <si>
    <t>Métiers de la forme.</t>
  </si>
  <si>
    <t>Economie de l'environnement, de l'énergie et des transports.</t>
  </si>
  <si>
    <t>Sous-section 5204 - Urologie</t>
  </si>
  <si>
    <t>Métiers de la gestion et de la comptabilité : comptabilité du secteur immobilier.</t>
  </si>
  <si>
    <t>Economie des organisations.</t>
  </si>
  <si>
    <t>Section 53 - Médecine interne, gériatrie, chirurgie générale et médecine générale</t>
  </si>
  <si>
    <t>Métiers de la gestion et de la comptabilité : comptabilité et gestion des associations.</t>
  </si>
  <si>
    <t>Economie du développement.</t>
  </si>
  <si>
    <t>Sous-section 5301 - Médecine interne ; gériatrie et biologie du vieillissement ; addictologie (3 options)</t>
  </si>
  <si>
    <t>Métiers de la gestion et de la comptabilité : comptabilité et gestion des entités agricoles.</t>
  </si>
  <si>
    <t>Economie du droit.</t>
  </si>
  <si>
    <t>Sous-section 5302 - Chirurgie générale</t>
  </si>
  <si>
    <t>Métiers de la gestion et de la comptabilité : comptabilité et paie.</t>
  </si>
  <si>
    <t>Economie du travail et des ressources humaines.</t>
  </si>
  <si>
    <t>Sous-section 5303 - Médecine générale</t>
  </si>
  <si>
    <t>Métiers de la gestion et de la comptabilité : contrôle de gestion.</t>
  </si>
  <si>
    <t>Economie et management publics.</t>
  </si>
  <si>
    <t>Section 54 - Développement et pathologie de l'enfant, gynécologie-obstétrique, endocrinologie et reproduction</t>
  </si>
  <si>
    <t>Métiers de la gestion et de la comptabilité : fiscalité.</t>
  </si>
  <si>
    <t>Economie industrielle et des réseaux.</t>
  </si>
  <si>
    <t>Sous-section 5401 - Pédiatrie</t>
  </si>
  <si>
    <t>Métiers de la gestion et de la comptabilité : gestion comptable et financière.</t>
  </si>
  <si>
    <t>Economie internationale.</t>
  </si>
  <si>
    <t>Sous-section 5402 - Chirurgie infantile</t>
  </si>
  <si>
    <t>Métiers de la gestion et de la comptabilité : responsable de portefeuille clients en cabinet d'expertise.</t>
  </si>
  <si>
    <t>Economie sociale et solidaire.</t>
  </si>
  <si>
    <t>Sous-section 5403 - Gynécologie-obstétrique ; gynécologie Médicale (2 options)</t>
  </si>
  <si>
    <t>Métiers de la gestion et de la comptabilité : révision comptable.</t>
  </si>
  <si>
    <t>Sous-section 5404 - Endocrinologie, diabète et maladies métaboliques ; gynécologie Médicale (2 options)</t>
  </si>
  <si>
    <t>Métiers de la GRH : assistant.</t>
  </si>
  <si>
    <t>Sous-section 5405 - Biologie et médecine du développement et de la reproduction ; gynécologie Médicale (2 options)</t>
  </si>
  <si>
    <t>Métiers de la GRH : formation, compétences et emploi.</t>
  </si>
  <si>
    <t>Energétique, thermique.</t>
  </si>
  <si>
    <t>Section 55 - Pathologie de la tête et du cou</t>
  </si>
  <si>
    <t>Métiers de la médiation par des approches artistiques et culturelles.</t>
  </si>
  <si>
    <t>Energie.</t>
  </si>
  <si>
    <t>Sous-section 5501 - Oto-rhino-laryngologie</t>
  </si>
  <si>
    <t>Métiers de la médiation scientifique et technique.</t>
  </si>
  <si>
    <t>Entrepreneuriat et management de projets.</t>
  </si>
  <si>
    <t>Sous-section 5502 - Ophtalmologie</t>
  </si>
  <si>
    <t>Métiers de la mer.</t>
  </si>
  <si>
    <t>Epistémologie, histoire des sciences et des techniques.</t>
  </si>
  <si>
    <t>Sous-section 5503 - Chirurgie maxillo-faciale et stomatologie</t>
  </si>
  <si>
    <t>Métiers de la mode.</t>
  </si>
  <si>
    <t>Ergonomie.</t>
  </si>
  <si>
    <t>Section 56 - Développement, croissance et prévention</t>
  </si>
  <si>
    <t>Métiers de la promotion des produits de santé.</t>
  </si>
  <si>
    <t>Esthétique.</t>
  </si>
  <si>
    <t>Sous-section 5601 - Pédodontie</t>
  </si>
  <si>
    <t>Métiers de la protection et de la gestion de l'environnement.</t>
  </si>
  <si>
    <t>Ethique.</t>
  </si>
  <si>
    <t>Sous-section 5602 - Orthopédie dento-faciale</t>
  </si>
  <si>
    <t>Métiers de la qualité.</t>
  </si>
  <si>
    <t>Ethnologie.</t>
  </si>
  <si>
    <t>Sous-section 5603 - Prévention, épidémiologie, économie de la santé, odontologie légale</t>
  </si>
  <si>
    <t>Métiers de la radioprotection et de la sécurité nucléaire.</t>
  </si>
  <si>
    <t>Ethologie.</t>
  </si>
  <si>
    <t>Section 57 - Sciences biologiques, médecine et chirurgie buccales</t>
  </si>
  <si>
    <t>Métiers de la santé : nutrition, alimentation.</t>
  </si>
  <si>
    <t>Etudes culturelles.</t>
  </si>
  <si>
    <t>Sous-section 5701 - Parodontologie</t>
  </si>
  <si>
    <t>Métiers de la santé : technologies.</t>
  </si>
  <si>
    <t>Etudes du développement.</t>
  </si>
  <si>
    <t>Sous-section 5702 - Chirurgie buccale, pathologie et thérapeutique, anesthésiologie et réanimation</t>
  </si>
  <si>
    <t>Métiers de l'aménagement du territoire et de l'urbanisme.</t>
  </si>
  <si>
    <t>Etudes européennes et internationales.</t>
  </si>
  <si>
    <t>Sous-section 5703 - Sciences biologiques (biochimie, immunologie, histologie, embryologie, génétique, anatomie pathologique, bactériologie, pharmacologie)</t>
  </si>
  <si>
    <t>Métiers de l'animation sociale, socio-éducative et socioculturelle.</t>
  </si>
  <si>
    <t>Etudes sur le genre.</t>
  </si>
  <si>
    <t>Section 58 - Sciences physiques et physiologiques endodontique</t>
  </si>
  <si>
    <t>Métiers de l'électricité et de l'énergie.</t>
  </si>
  <si>
    <t>Finance.</t>
  </si>
  <si>
    <t>Sous-section 5801 - Odontologie conservatrice, endodontie</t>
  </si>
  <si>
    <t>Métiers de l'électronique : communication, systèmes embarqués.</t>
  </si>
  <si>
    <t>Finances publiques.</t>
  </si>
  <si>
    <t>Sous-section 5802 - Prothèses (prothèse conjointe, prothèse adjointe partielle, prothèse complète, prothèse maxillo-faciale)</t>
  </si>
  <si>
    <t>Métiers de l'électronique : microélectronique, optronique.</t>
  </si>
  <si>
    <t>Français langue étrangère.</t>
  </si>
  <si>
    <t>Sous-section 5803 - Sciences anatomiques et physiologiques, occlusodontiques, biomatériaux, biophysique, radiologie</t>
  </si>
  <si>
    <t>Métiers de l'électronique : fabrication de cartes et sous-ensembles électroniques.</t>
  </si>
  <si>
    <t>Génétique.</t>
  </si>
  <si>
    <t>section 60 - Mécanique, génie mécanique, génie civil</t>
  </si>
  <si>
    <t>Métiers de l'emballage et du conditionnement.</t>
  </si>
  <si>
    <t>section 61 - Génie informatique, automatique et traitement du signal</t>
  </si>
  <si>
    <t>Métiers de l'énergétique, de l'environnement et du génie climatique.</t>
  </si>
  <si>
    <t>Génie des procédés et des bio-procédés.</t>
  </si>
  <si>
    <t>section 62 - Energétique, génie des procédés</t>
  </si>
  <si>
    <t>Métiers de l'entraînement sportif.</t>
  </si>
  <si>
    <t>Génie industriel.</t>
  </si>
  <si>
    <t>section 63 - Génie électrique, électronique, photonique et systèmes</t>
  </si>
  <si>
    <t>Métiers de l'entrepreneuriat.</t>
  </si>
  <si>
    <t>Génie mécanique.</t>
  </si>
  <si>
    <t>section 64 - Biochimie et biologie moléculaire</t>
  </si>
  <si>
    <t>Métiers de l'immobilier : gestion et administration de biens.</t>
  </si>
  <si>
    <t>Géographie, aménagement, environnement et développement.</t>
  </si>
  <si>
    <t>section 65 - Biologie cellulaire</t>
  </si>
  <si>
    <t>Métiers de l'immobilier : gestion et développement de patrimoine immobilier.</t>
  </si>
  <si>
    <t>Géographie.</t>
  </si>
  <si>
    <t>section 66 - Physiologie</t>
  </si>
  <si>
    <t>Métiers de l'immobilier : transaction et commercialisation de biens immobiliers.</t>
  </si>
  <si>
    <t>Géomatique.</t>
  </si>
  <si>
    <t>section 67 - Biologie des populations et écologie</t>
  </si>
  <si>
    <t>Métiers de l'industrie : conception de produits industriels.</t>
  </si>
  <si>
    <t>Géopolitique.</t>
  </si>
  <si>
    <t>section 68 - Biologie des organismes</t>
  </si>
  <si>
    <t>Métiers de l'industrie : conception et amélioration de processus et procédés industriels.</t>
  </si>
  <si>
    <t>Géoressources, géorisques, géotechnique.</t>
  </si>
  <si>
    <t>section 69 - Neurosciences</t>
  </si>
  <si>
    <t>Métiers de l'industrie : conception et processus de mise en forme des matériaux.</t>
  </si>
  <si>
    <t>Gestion de l'environnement.</t>
  </si>
  <si>
    <t>Métiers de l'industrie : industrie aéronautique.</t>
  </si>
  <si>
    <t>Gestion de patrimoine.</t>
  </si>
  <si>
    <t>section 71 - Sciences de l'information et de la communication</t>
  </si>
  <si>
    <t>Métiers de l'industrie : gestion de la production industrielle.</t>
  </si>
  <si>
    <t>Gestion de production, logistique, achats.</t>
  </si>
  <si>
    <t>section 72 - Epistémologie, histoire des sciences et des techniques</t>
  </si>
  <si>
    <t>Métiers de l'industrie : industrie navale et maritime.</t>
  </si>
  <si>
    <t>Gestion des ressources humaines.</t>
  </si>
  <si>
    <t>section 73 - Cultures et langues régionales</t>
  </si>
  <si>
    <t>Métiers de l'industrie : logistique industrielle.</t>
  </si>
  <si>
    <t>Gestion des territoires et développement local.</t>
  </si>
  <si>
    <t>section 74 - Sciences et techniques des activités physiques et sportives</t>
  </si>
  <si>
    <t>Métiers de l'industrie : mécanique.</t>
  </si>
  <si>
    <t>Histoire de la philosophie.</t>
  </si>
  <si>
    <t>section 76 - Théologie catholique</t>
  </si>
  <si>
    <t>Métiers de l'industrie : mécatronique, robotique.</t>
  </si>
  <si>
    <t>Histoire de l'art.</t>
  </si>
  <si>
    <t>section 77 - Théologie protestante</t>
  </si>
  <si>
    <t>Métiers de l'industrie : métallurgie, mise en forme des matériaux et soudage.</t>
  </si>
  <si>
    <t>Histoire du droit et des institutions.</t>
  </si>
  <si>
    <t>section 85 - Personnels enseignants-chercheurs de pharmacie en sciences physico-chimiques et ingénierie appliquée à la santé</t>
  </si>
  <si>
    <t>Métiers de l'information : archives, médiation et patrimoine.</t>
  </si>
  <si>
    <t>Histoire, civilisations, patrimoine.</t>
  </si>
  <si>
    <t>section 86 - Personnels enseignants-chercheurs de pharmacie en sciences du médicament et des autres produits de santé</t>
  </si>
  <si>
    <t>Métiers de l'information : métiers du journalisme et de la presse.</t>
  </si>
  <si>
    <t>section 87 - Personnels enseignants-chercheurs de pharmacie en sciences biologiques, fondamentales et cliniques</t>
  </si>
  <si>
    <t>Humanités et industries créatives.</t>
  </si>
  <si>
    <t>Section 80 - Personnels enseignants et hospitaliers de pharmacie en sciences physico-chimiques et ingénierie appliquée à la santé</t>
  </si>
  <si>
    <t>Métiers de l'information : veille et gestion des ressources documentaires.</t>
  </si>
  <si>
    <t>Humanités numériques.</t>
  </si>
  <si>
    <t>Section 81 - Personnels enseignants et hospitaliers de pharmacie en sciences du médicament et des autres produits de santé</t>
  </si>
  <si>
    <t>Métiers de l'informatique : administration et sécurité des systèmes et des réseaux.</t>
  </si>
  <si>
    <t>Section 82 - Personnels enseignants et hospitaliers de pharmacie en sciences biologiques, fondamentales et cliniques</t>
  </si>
  <si>
    <t>Métiers de l'informatique : conception, développement et test de logiciels.</t>
  </si>
  <si>
    <t>Immunologie.</t>
  </si>
  <si>
    <t>section 85 - Personnels enseignants-chercheurs de pharmacie en sciences physico-chimiques et ingénierie appliquée à la santé</t>
  </si>
  <si>
    <t>Industries culturelles.</t>
  </si>
  <si>
    <t>section 86 - Personnels enseignants-chercheurs de pharmacie en sciences du médicament et des autres produits de santé</t>
  </si>
  <si>
    <t>Métiers de l'informatique : conduite de projets.</t>
  </si>
  <si>
    <t>Information et médiation scientifique et technique.</t>
  </si>
  <si>
    <t>section 87 - Personnels enseignants-chercheurs de pharmacie en sciences biologiques, fondamentales et cliniques.</t>
  </si>
  <si>
    <t>Métiers de l'informatique : applications web.</t>
  </si>
  <si>
    <t>Information, communication.</t>
  </si>
  <si>
    <t>Métiers de l'informatique : systèmes d'information et gestion de données.</t>
  </si>
  <si>
    <t>Information, documentation.</t>
  </si>
  <si>
    <t>Métiers de l'instrumentation, de la mesure et du contrôle qualité.</t>
  </si>
  <si>
    <t>Ingénierie de conception.</t>
  </si>
  <si>
    <t>Métiers des administrations et collectivités territoriales.</t>
  </si>
  <si>
    <t>Ingénierie de la santé.</t>
  </si>
  <si>
    <t>Métiers des arts culinaires et des arts de la table.</t>
  </si>
  <si>
    <t>Ingénierie de l'image, ingénierie du son.</t>
  </si>
  <si>
    <t>Métiers des réseaux informatiques et télécommunications.</t>
  </si>
  <si>
    <t>Ingénierie des systèmes complexes.</t>
  </si>
  <si>
    <t>Métiers des ressources naturelles et de la forêt.</t>
  </si>
  <si>
    <t>Ingénierie nucléaire.</t>
  </si>
  <si>
    <t>Métiers du bois.</t>
  </si>
  <si>
    <t>Innovation, entreprise et société.</t>
  </si>
  <si>
    <t>Métiers du BTP : génie civil et construction.</t>
  </si>
  <si>
    <t>Instrumentation, mesure, métrologie.</t>
  </si>
  <si>
    <t>Métiers du BTP : travaux publics.</t>
  </si>
  <si>
    <t>Intelligence économique.</t>
  </si>
  <si>
    <t>Métiers du BTP : bâtiment et construction.</t>
  </si>
  <si>
    <t>Intervention et développement social.</t>
  </si>
  <si>
    <t>Métiers du BTP : performance énergétique et environnementale des bâtiments.</t>
  </si>
  <si>
    <t>Journalisme.</t>
  </si>
  <si>
    <t>Métiers du commerce international.</t>
  </si>
  <si>
    <t>Justice, procès et procédures.</t>
  </si>
  <si>
    <t>Métiers du décisionnel et de la statistique.</t>
  </si>
  <si>
    <t>Langues et sociétés.</t>
  </si>
  <si>
    <t>Métiers du design.</t>
  </si>
  <si>
    <t>Métiers du jeu vidéo.</t>
  </si>
  <si>
    <t>Métiers du livre : documentation et bibliothèques.</t>
  </si>
  <si>
    <t>Lettres et humanités.</t>
  </si>
  <si>
    <t>Métiers du livre : édition et commerce du livre.</t>
  </si>
  <si>
    <t>Métiers du marketing opérationnel.</t>
  </si>
  <si>
    <t>Littérature générale et comparée.</t>
  </si>
  <si>
    <t>Métiers du notariat.</t>
  </si>
  <si>
    <t>Logique.</t>
  </si>
  <si>
    <t>Métiers du numérique : conception, rédaction et réalisation web.</t>
  </si>
  <si>
    <t>Management de l'innovation.</t>
  </si>
  <si>
    <t>Métiers du tourisme : commercialisation des produits touristiques.</t>
  </si>
  <si>
    <t>Management des PME-PMI.</t>
  </si>
  <si>
    <t>Métiers du tourisme : communication et valorisation des territoires.</t>
  </si>
  <si>
    <t>Management des systèmes d'information.</t>
  </si>
  <si>
    <t>Métiers du tourisme et des loisirs.</t>
  </si>
  <si>
    <t>Management et administration des entreprises.</t>
  </si>
  <si>
    <t>Management et commerce international.</t>
  </si>
  <si>
    <t>Nautisme et métiers de la plaisance.</t>
  </si>
  <si>
    <t>Management public.</t>
  </si>
  <si>
    <t>Management sectoriel</t>
  </si>
  <si>
    <t>Optique professionnelle.</t>
  </si>
  <si>
    <t>Management des organisations de santé.</t>
  </si>
  <si>
    <t>Organisation et gestion des établissements hôteliers et de restauration.</t>
  </si>
  <si>
    <t>Management stratégique.</t>
  </si>
  <si>
    <t>Organisation, management des services de l'automobile.</t>
  </si>
  <si>
    <t>Management.</t>
  </si>
  <si>
    <t>Marketing, vente.</t>
  </si>
  <si>
    <t>Productions animales.</t>
  </si>
  <si>
    <t>Mathématiques appliquées, statistique.</t>
  </si>
  <si>
    <t>Productions végétales.</t>
  </si>
  <si>
    <t>Mathématiques et applications.</t>
  </si>
  <si>
    <t>Protection et valorisation du patrimoine historique et culturel.</t>
  </si>
  <si>
    <t>Mathématiques et informatique appliquées aux sciences humaines et sociales - MIASHS.</t>
  </si>
  <si>
    <t>Qualité, hygiène, sécurité, santé, environnement.</t>
  </si>
  <si>
    <t>Méthodes informatiques appliquées à la gestion des entreprises - MIAGE.</t>
  </si>
  <si>
    <t>Santé, vieillissement et activités physiques adaptées.</t>
  </si>
  <si>
    <t>Métiers de l'enseignement, de l'éducation et de la formation (MEEF), 1er degré.</t>
  </si>
  <si>
    <t>Sécurité des biens et des personnes.</t>
  </si>
  <si>
    <t>Services à la personne.</t>
  </si>
  <si>
    <t>Métiers de l'enseignement, de l'éducation et de la formation (MEEF), encadrement éducatif.</t>
  </si>
  <si>
    <t>Systèmes automatisés, réseaux et informatique industrielle.</t>
  </si>
  <si>
    <t>Métiers de l'enseignement, de l'éducation et de la formation (MEEF), pratiques et ingénierie de la formation.</t>
  </si>
  <si>
    <t>Métiers du livre et de l'édition.</t>
  </si>
  <si>
    <t>Technico-commercial.</t>
  </si>
  <si>
    <t>Microbiologie.</t>
  </si>
  <si>
    <t>Techniques du son et de l'image.</t>
  </si>
  <si>
    <t>Mode.</t>
  </si>
  <si>
    <t>Techniques du vide et matériaux.</t>
  </si>
  <si>
    <t>Mondes anciens.</t>
  </si>
  <si>
    <t>Tourisme et loisirs sportifs.</t>
  </si>
  <si>
    <t>Mondes contemporains.</t>
  </si>
  <si>
    <t>Mondes médiévaux.</t>
  </si>
  <si>
    <t>Valorisation des agro-ressources.</t>
  </si>
  <si>
    <t>Mondes modernes.</t>
  </si>
  <si>
    <t>Monnaie, banque, finance, assurance.</t>
  </si>
  <si>
    <t>Muséologie, muséo-expographie.</t>
  </si>
  <si>
    <t>Nanosciences et nanotechnologies.</t>
  </si>
  <si>
    <t>Neurosciences.</t>
  </si>
  <si>
    <t>Nutrition et sciences des aliments.</t>
  </si>
  <si>
    <t>Optique, image, vision, multimédia.</t>
  </si>
  <si>
    <t>Patrimoine et musées.</t>
  </si>
  <si>
    <t>Pharmacologie.</t>
  </si>
  <si>
    <t>Physique appliquée et ingénierie physique.</t>
  </si>
  <si>
    <t>Physique du vivant.</t>
  </si>
  <si>
    <t>Physique fondamentale et applications.</t>
  </si>
  <si>
    <t>Politiques comparées.</t>
  </si>
  <si>
    <t>Politiques publiques.</t>
  </si>
  <si>
    <t>Psychanalyse.</t>
  </si>
  <si>
    <t>Psychologie : psychopathologie clinique psychanalytique.</t>
  </si>
  <si>
    <t>Psychologie clinique, psychopathologie et psychologie de la santé.</t>
  </si>
  <si>
    <t>Psychologie de l'éducation et de la formation.</t>
  </si>
  <si>
    <t>Psychologie sociale, du travail et des organisations.</t>
  </si>
  <si>
    <t>Qualité, hygiène, sécurité.</t>
  </si>
  <si>
    <t>Relations internationales.</t>
  </si>
  <si>
    <t>Réseaux et télécommunication.</t>
  </si>
  <si>
    <t>Risques et environnement.</t>
  </si>
  <si>
    <t>Santé publique.</t>
  </si>
  <si>
    <t>Santé.</t>
  </si>
  <si>
    <t>Sciences cognitives.</t>
  </si>
  <si>
    <t>Sciences de la matière.</t>
  </si>
  <si>
    <t>Sciences de la mer.</t>
  </si>
  <si>
    <t>Sciences de la Terre et des planètes, environnement.</t>
  </si>
  <si>
    <t>Sciences de l'eau.</t>
  </si>
  <si>
    <t>Sciences de l'information et des bibliothèques.</t>
  </si>
  <si>
    <t>Sciences de l'océan, de l'atmosphère et du climat.</t>
  </si>
  <si>
    <t>Sciences des religions et sociétés.</t>
  </si>
  <si>
    <t>Sciences du médicament.</t>
  </si>
  <si>
    <t>Sciences du vivant.</t>
  </si>
  <si>
    <t>Sciences économiques et sociales.</t>
  </si>
  <si>
    <t>Sciences et génie des matériaux.</t>
  </si>
  <si>
    <t>Sciences et techniques des activités physiques et sportives ― STAPS.</t>
  </si>
  <si>
    <t>Sciences et technologie de l'agriculture, de l'alimentation et de l'environnement.</t>
  </si>
  <si>
    <t>STAPS : activité physique adaptée et santé.</t>
  </si>
  <si>
    <t>STAPS : entraînement et optimisation de la performance sportive.</t>
  </si>
  <si>
    <t>STAPS : ingénierie et ergonomie de l'activité physique.</t>
  </si>
  <si>
    <t>STAPS : management du sport.</t>
  </si>
  <si>
    <t>Théâtre.</t>
  </si>
  <si>
    <t>Théologie catholique.</t>
  </si>
  <si>
    <t>Théologie protestante.</t>
  </si>
  <si>
    <t>Tourisme.</t>
  </si>
  <si>
    <t>Toxicologie et éco-toxicologie.</t>
  </si>
  <si>
    <t>Traduction et interprétation.</t>
  </si>
  <si>
    <t>Traitement automatique des langues.</t>
  </si>
  <si>
    <t>Traitement du signal et des images.</t>
  </si>
  <si>
    <t>Transport, mobilités, réseaux.</t>
  </si>
  <si>
    <t>Urbanisme et aménagement.</t>
  </si>
  <si>
    <t>Ville et environnements urbains.</t>
  </si>
  <si>
    <t>Blocs de compétences des Modalités de Contrôle des Connaissances et des Compétences (M3C) MEEF 2nd degré</t>
  </si>
  <si>
    <t>Blocs de compétences M3C MEEF 2nd degré</t>
  </si>
  <si>
    <t>Blocs de compétences RNCP Fiche  RNCP31852</t>
  </si>
  <si>
    <t>BC01</t>
  </si>
  <si>
    <t>BC02</t>
  </si>
  <si>
    <t>BC03</t>
  </si>
  <si>
    <t>BC04</t>
  </si>
  <si>
    <t>BC05</t>
  </si>
  <si>
    <t>BC06</t>
  </si>
  <si>
    <t>BC07</t>
  </si>
  <si>
    <t>Compétences communes
à tous les profs et personnels d'éducation</t>
  </si>
  <si>
    <t>Compétences communes
à tous les profs</t>
  </si>
  <si>
    <t>Usages avancés et spécialisés
des outils numériques</t>
  </si>
  <si>
    <t>Développer des savoirs
hautement spécialisés 
et les intégrer</t>
  </si>
  <si>
    <t>Communication spécialisée
pour le transfert de connaissances</t>
  </si>
  <si>
    <t>Appui à la transformation
en contexte professionnel</t>
  </si>
  <si>
    <t>Gestion des ressources documentaires</t>
  </si>
  <si>
    <t>n° (ref. compétences)</t>
  </si>
  <si>
    <t>Compétences du Registre National des Compétences Professionnelles (RNCP)  MEEF 2nd degré</t>
  </si>
  <si>
    <t>CC1</t>
  </si>
  <si>
    <t>Faire partager les valeurs de la République</t>
  </si>
  <si>
    <t>CC2</t>
  </si>
  <si>
    <t>Inscrire son action dans le cadre des principes fondamentaux du système éducatif et dans le cadre réglementaire de l'école</t>
  </si>
  <si>
    <t>CC3</t>
  </si>
  <si>
    <t>Connaître les élèves et les processus d'apprentissage</t>
  </si>
  <si>
    <t>CC4</t>
  </si>
  <si>
    <t>Prendre en compte la diversité des élèves</t>
  </si>
  <si>
    <t>CC5</t>
  </si>
  <si>
    <t>Accompagner les élèves dans leur parcours de formation</t>
  </si>
  <si>
    <t>CC6</t>
  </si>
  <si>
    <t>Agir en éducateur responsable et selon des principes éthiques</t>
  </si>
  <si>
    <t>CC7</t>
  </si>
  <si>
    <t>Maîtriser la langue française à des fins de communication</t>
  </si>
  <si>
    <t>CC8</t>
  </si>
  <si>
    <t>Utiliser une langue vivante étrangère dans les situations exigées par son métier</t>
  </si>
  <si>
    <t>CC9</t>
  </si>
  <si>
    <t>Intégrer les éléments de la culture numérique nécessaires à l'exercice de son métier</t>
  </si>
  <si>
    <t>CC10</t>
  </si>
  <si>
    <t>Coopérer au sein d'une équipe</t>
  </si>
  <si>
    <t>CC11</t>
  </si>
  <si>
    <t>Contribuer à l'action de la communauté éducative</t>
  </si>
  <si>
    <t>CC12</t>
  </si>
  <si>
    <t>Coopérer avec les parents d'élèves</t>
  </si>
  <si>
    <t>CC13</t>
  </si>
  <si>
    <t>Coopérer avec les partenaires de l'école</t>
  </si>
  <si>
    <t>CC14</t>
  </si>
  <si>
    <t>S'engager dans une démarche individuelle et collective de développement professionnel</t>
  </si>
  <si>
    <t>P1</t>
  </si>
  <si>
    <t>Maîtriser les savoirs disciplinaires et leur didactique</t>
  </si>
  <si>
    <t>P2</t>
  </si>
  <si>
    <t>Maîtriser la langue française dans le cadre de son enseignement</t>
  </si>
  <si>
    <t>P3</t>
  </si>
  <si>
    <t>Construire, mettre en œuvre et animer des situations d'enseignement et d'apprentissage prenant en compte la diversité des élèves</t>
  </si>
  <si>
    <t>P4</t>
  </si>
  <si>
    <t>Organiser et assurer un mode de fonctionnement du groupe favorisant l'apprentissage et la socialisation des élèves</t>
  </si>
  <si>
    <t>P5</t>
  </si>
  <si>
    <t>Évaluer les progrès et les acquisitions des élèves</t>
  </si>
  <si>
    <t>D1</t>
  </si>
  <si>
    <t>Maîtriser les connaissances et les compétences propres à l'éducation aux médias et à l'information</t>
  </si>
  <si>
    <t>D2</t>
  </si>
  <si>
    <t>Mettre en œuvre la politique documentaire de l'établissement qu'il contribue à définir</t>
  </si>
  <si>
    <t>D3</t>
  </si>
  <si>
    <t>Assurer la responsabilité du centre de ressources et de la diffusion de l'information au sein de l'établissement</t>
  </si>
  <si>
    <t>D4</t>
  </si>
  <si>
    <t>Contribuer à l'ouverture de l'établissement scolaire sur l'environnement éducatif, culturel et professionnel, local et régional, national, européen et international</t>
  </si>
  <si>
    <t>Identifier les usages numériques et les impacts de leur évolution sur le ou les domaines concernés par la mention</t>
  </si>
  <si>
    <t>Se servir de façon autonome des outils numériques avancés pour un ou plusieurs métiers ou secteurs de recherche du domaine</t>
  </si>
  <si>
    <t>Mobiliser des savoirs hautement spécialisés, dont certains sont à l’avant-garde du savoir dans un domaine de travail ou d’études, comme base d’une pensée originale</t>
  </si>
  <si>
    <t>Développer une conscience critique des savoirs dans un domaine et/ou à l’interface de plusieurs domaines</t>
  </si>
  <si>
    <t>Résoudre des problèmes pour développer de nouveaux savoirs et de nouvelles procédures et intégrer les savoirs de différents domaines</t>
  </si>
  <si>
    <t>Apporter des contributions novatrices dans le cadre d’échanges de haut niveau, et dans des contextes internationaux.</t>
  </si>
  <si>
    <t>Conduire une analyse réflexive et distanciée prenant en compte les enjeux, les problématiques et la complexité d’une demande ou d’une situation afin de proposer des solutions adaptées et/ou innovantes en respect des évolutions de la règlementation</t>
  </si>
  <si>
    <t>Identifier, sélectionner et analyser avec esprit critique diverses ressources spécialisées pour documenter un sujet et synthétiser ces données en vue de leur exploitation</t>
  </si>
  <si>
    <t>Communiquer à des fins de formation ou de transfert de connaissances, par oral et par écrit, en français et dans au moins une langue étrangère</t>
  </si>
  <si>
    <t>Gérer des contextes professionnels ou d’études complexes, imprévisibles et qui nécessitent des approches stratégiques nouvelles</t>
  </si>
  <si>
    <t>Prendre des responsabilités pour contribuer aux savoirs et aux pratiques professionnelles et/ou pour réviser la performance stratégique d'une équipe</t>
  </si>
  <si>
    <t>Conduire un projet (conception, pilotage, coordination d’équipe, mise en œuvre et gestion, évaluation, diffusion) pouvant mobiliser des compétences pluridisciplinaires dans un cadre collaboratif</t>
  </si>
  <si>
    <t>Analyser ses actions en situation professionnelle, s’autoévaluer pour améliorer sa pratique dans le cadre d'une démarche qualité</t>
  </si>
  <si>
    <t>Respecter les principes d’éthique, de déontologie et de responsabilité environnementale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</si>
</sst>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7">
    <font>
      <sz val="11"/>
      <color theme="1"/>
      <name val="Calibri"/>
      <family val="2"/>
      <scheme val="minor"/>
    </font>
    <font>
      <b/>
      <sz val="11"/>
      <color theme="1"/>
      <name val="Calibri"/>
      <family val="2"/>
      <scheme val="minor"/>
    </font>
    <font>
      <i/>
      <sz val="9"/>
      <color theme="1"/>
      <name val="Calibri"/>
      <family val="2"/>
      <scheme val="minor"/>
    </font>
    <font>
      <b/>
      <sz val="11"/>
      <name val="Calibri"/>
      <family val="2"/>
      <scheme val="minor"/>
    </font>
    <font>
      <sz val="10"/>
      <name val="Calibri"/>
      <family val="2"/>
      <scheme val="minor"/>
    </font>
    <font>
      <b/>
      <sz val="10"/>
      <name val="Arial"/>
      <family val="2"/>
    </font>
    <font>
      <sz val="10"/>
      <name val="Arial"/>
      <family val="2"/>
    </font>
    <font>
      <sz val="9"/>
      <color theme="1"/>
      <name val="Lucida Sans"/>
      <family val="2"/>
    </font>
    <font>
      <b/>
      <sz val="10"/>
      <color theme="0"/>
      <name val="Calibri"/>
      <family val="2"/>
      <scheme val="minor"/>
    </font>
    <font>
      <b/>
      <sz val="11"/>
      <color rgb="FFC00000"/>
      <name val="Calibri"/>
      <family val="2"/>
      <scheme val="minor"/>
    </font>
    <font>
      <b/>
      <sz val="11"/>
      <color theme="1" tint="0.249977111117893"/>
      <name val="Calibri"/>
      <family val="2"/>
      <scheme val="minor"/>
    </font>
    <font>
      <sz val="11"/>
      <color theme="1" tint="0.249977111117893"/>
      <name val="Calibri"/>
      <family val="2"/>
      <scheme val="minor"/>
    </font>
    <font>
      <i/>
      <sz val="10"/>
      <color theme="0"/>
      <name val="Calibri"/>
      <family val="2"/>
      <scheme val="minor"/>
    </font>
    <font>
      <b/>
      <u/>
      <sz val="11"/>
      <color rgb="FF0070C0"/>
      <name val="Calibri"/>
      <family val="2"/>
      <scheme val="minor"/>
    </font>
    <font>
      <b/>
      <sz val="11"/>
      <color theme="0"/>
      <name val="Calibri"/>
      <family val="2"/>
      <scheme val="minor"/>
    </font>
    <font>
      <sz val="11"/>
      <color theme="0"/>
      <name val="Calibri"/>
      <family val="2"/>
      <scheme val="minor"/>
    </font>
    <font>
      <b/>
      <sz val="16"/>
      <color theme="1"/>
      <name val="Calibri"/>
      <family val="2"/>
      <scheme val="minor"/>
    </font>
    <font>
      <b/>
      <sz val="12"/>
      <color theme="1"/>
      <name val="Calibri"/>
      <family val="2"/>
      <scheme val="minor"/>
    </font>
    <font>
      <b/>
      <sz val="12"/>
      <color theme="0"/>
      <name val="Calibri"/>
      <family val="2"/>
      <scheme val="minor"/>
    </font>
    <font>
      <sz val="9"/>
      <color indexed="81"/>
      <name val="Tahoma"/>
      <family val="2"/>
    </font>
    <font>
      <u/>
      <sz val="11"/>
      <color theme="10"/>
      <name val="Calibri"/>
      <family val="2"/>
      <scheme val="minor"/>
    </font>
    <font>
      <b/>
      <sz val="9"/>
      <color theme="1"/>
      <name val="Lucida Sans"/>
      <family val="2"/>
    </font>
    <font>
      <b/>
      <sz val="14"/>
      <color theme="1"/>
      <name val="Calibri"/>
      <family val="2"/>
      <scheme val="minor"/>
    </font>
    <font>
      <b/>
      <u/>
      <sz val="14"/>
      <color theme="1"/>
      <name val="Calibri"/>
      <family val="2"/>
      <scheme val="minor"/>
    </font>
    <font>
      <sz val="12"/>
      <color theme="1"/>
      <name val="Calibri"/>
      <family val="2"/>
      <scheme val="minor"/>
    </font>
    <font>
      <i/>
      <sz val="11"/>
      <color theme="0"/>
      <name val="Calibri"/>
      <family val="2"/>
      <scheme val="minor"/>
    </font>
    <font>
      <i/>
      <sz val="11"/>
      <color theme="1"/>
      <name val="Calibri"/>
      <family val="2"/>
      <scheme val="minor"/>
    </font>
    <font>
      <b/>
      <i/>
      <sz val="11"/>
      <color theme="1"/>
      <name val="Calibri"/>
      <family val="2"/>
      <scheme val="minor"/>
    </font>
    <font>
      <b/>
      <sz val="9"/>
      <color indexed="81"/>
      <name val="Tahoma"/>
      <family val="2"/>
    </font>
    <font>
      <b/>
      <u/>
      <sz val="14"/>
      <name val="Calibri"/>
      <family val="2"/>
      <scheme val="minor"/>
    </font>
    <font>
      <b/>
      <sz val="15"/>
      <color theme="0"/>
      <name val="Calibri"/>
      <family val="2"/>
      <scheme val="minor"/>
    </font>
    <font>
      <b/>
      <i/>
      <sz val="14"/>
      <color rgb="FFC00000"/>
      <name val="Calibri"/>
      <family val="2"/>
      <scheme val="minor"/>
    </font>
    <font>
      <b/>
      <i/>
      <sz val="15"/>
      <color rgb="FFC00000"/>
      <name val="Calibri"/>
      <family val="2"/>
      <scheme val="minor"/>
    </font>
    <font>
      <b/>
      <sz val="10"/>
      <color rgb="FFFFFF00"/>
      <name val="Calibri"/>
      <family val="2"/>
      <scheme val="minor"/>
    </font>
    <font>
      <b/>
      <sz val="14"/>
      <name val="Calibri"/>
      <family val="2"/>
      <scheme val="minor"/>
    </font>
    <font>
      <sz val="11"/>
      <color rgb="FFFF0000"/>
      <name val="Calibri"/>
      <family val="2"/>
      <scheme val="minor"/>
    </font>
    <font>
      <sz val="9"/>
      <color theme="1"/>
      <name val="Calibri"/>
      <family val="2"/>
      <scheme val="minor"/>
    </font>
    <font>
      <sz val="11"/>
      <name val="Calibri"/>
      <family val="2"/>
      <scheme val="minor"/>
    </font>
    <font>
      <sz val="12"/>
      <name val="Calibri"/>
      <family val="2"/>
      <scheme val="minor"/>
    </font>
    <font>
      <b/>
      <sz val="9"/>
      <color rgb="FF000000"/>
      <name val="Tahoma"/>
      <family val="2"/>
    </font>
    <font>
      <sz val="9"/>
      <color rgb="FF000000"/>
      <name val="Tahoma"/>
      <family val="2"/>
    </font>
    <font>
      <b/>
      <sz val="11"/>
      <color rgb="FFFFFF00"/>
      <name val="Calibri"/>
      <family val="2"/>
      <scheme val="minor"/>
    </font>
    <font>
      <b/>
      <sz val="11"/>
      <color rgb="FFFF0000"/>
      <name val="Calibri"/>
      <family val="2"/>
      <scheme val="minor"/>
    </font>
    <font>
      <sz val="10"/>
      <color theme="1"/>
      <name val="Calibri"/>
      <family val="2"/>
      <scheme val="minor"/>
    </font>
    <font>
      <sz val="11"/>
      <color rgb="FF000000"/>
      <name val="Calibri"/>
      <family val="2"/>
      <scheme val="minor"/>
    </font>
    <font>
      <b/>
      <sz val="11"/>
      <color rgb="FF404040"/>
      <name val="Calibri"/>
      <scheme val="minor"/>
    </font>
    <font>
      <sz val="11"/>
      <color rgb="FF404040"/>
      <name val="Calibri"/>
      <scheme val="minor"/>
    </font>
  </fonts>
  <fills count="20">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rgb="FFC000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s>
  <borders count="6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auto="1"/>
      </right>
      <top style="thin">
        <color theme="1"/>
      </top>
      <bottom style="thin">
        <color auto="1"/>
      </bottom>
      <diagonal/>
    </border>
    <border>
      <left style="thin">
        <color auto="1"/>
      </left>
      <right style="medium">
        <color indexed="64"/>
      </right>
      <top style="thin">
        <color theme="1"/>
      </top>
      <bottom style="thin">
        <color auto="1"/>
      </bottom>
      <diagonal/>
    </border>
    <border>
      <left style="thin">
        <color auto="1"/>
      </left>
      <right style="medium">
        <color indexed="64"/>
      </right>
      <top style="thin">
        <color theme="1"/>
      </top>
      <bottom style="medium">
        <color indexed="64"/>
      </bottom>
      <diagonal/>
    </border>
    <border>
      <left style="thin">
        <color auto="1"/>
      </left>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medium">
        <color indexed="64"/>
      </right>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2">
    <xf numFmtId="0" fontId="0" fillId="0" borderId="0"/>
    <xf numFmtId="0" fontId="20" fillId="0" borderId="0" applyNumberFormat="0" applyFill="0" applyBorder="0" applyAlignment="0" applyProtection="0"/>
  </cellStyleXfs>
  <cellXfs count="363">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vertical="center"/>
    </xf>
    <xf numFmtId="0" fontId="0" fillId="0" borderId="2" xfId="0" applyBorder="1" applyAlignment="1">
      <alignment vertical="center"/>
    </xf>
    <xf numFmtId="0" fontId="0" fillId="0" borderId="0" xfId="0" applyAlignment="1">
      <alignment horizontal="center" vertical="center"/>
    </xf>
    <xf numFmtId="0" fontId="0" fillId="0" borderId="1" xfId="0" applyBorder="1" applyAlignment="1" applyProtection="1">
      <alignment horizontal="center" vertical="center" wrapText="1"/>
      <protection locked="0"/>
    </xf>
    <xf numFmtId="0" fontId="1" fillId="0" borderId="0" xfId="0" applyFont="1" applyAlignment="1">
      <alignment horizontal="center" vertical="center" wrapText="1"/>
    </xf>
    <xf numFmtId="0" fontId="0" fillId="0" borderId="1" xfId="0" applyBorder="1" applyAlignment="1">
      <alignment vertical="center"/>
    </xf>
    <xf numFmtId="0" fontId="0" fillId="0" borderId="1" xfId="0" applyBorder="1"/>
    <xf numFmtId="0" fontId="0" fillId="0" borderId="2" xfId="0" applyBorder="1"/>
    <xf numFmtId="0" fontId="0" fillId="0" borderId="3" xfId="0" applyBorder="1"/>
    <xf numFmtId="0" fontId="2" fillId="0" borderId="1" xfId="0" applyFont="1" applyBorder="1" applyAlignment="1" applyProtection="1">
      <alignment horizontal="center" vertical="center" wrapText="1"/>
      <protection locked="0"/>
    </xf>
    <xf numFmtId="0" fontId="0" fillId="0" borderId="0" xfId="0" applyAlignment="1">
      <alignment wrapText="1"/>
    </xf>
    <xf numFmtId="0" fontId="4" fillId="0" borderId="0" xfId="0" applyFont="1"/>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0" xfId="0" applyAlignment="1" applyProtection="1">
      <alignment vertical="center"/>
      <protection locked="0"/>
    </xf>
    <xf numFmtId="164" fontId="0" fillId="0" borderId="1" xfId="0" applyNumberFormat="1" applyBorder="1" applyAlignment="1" applyProtection="1">
      <alignment horizontal="right" vertical="center"/>
      <protection locked="0"/>
    </xf>
    <xf numFmtId="164" fontId="0" fillId="0" borderId="5" xfId="0" applyNumberFormat="1" applyBorder="1" applyAlignment="1" applyProtection="1">
      <alignment horizontal="right" vertical="center"/>
      <protection locked="0"/>
    </xf>
    <xf numFmtId="0" fontId="0" fillId="5" borderId="0" xfId="0" applyFill="1"/>
    <xf numFmtId="0" fontId="7" fillId="0" borderId="0" xfId="0" applyFont="1" applyAlignment="1">
      <alignment horizontal="left"/>
    </xf>
    <xf numFmtId="0" fontId="0" fillId="0" borderId="11" xfId="0" applyBorder="1" applyAlignment="1" applyProtection="1">
      <alignment horizontal="center" vertical="center" wrapText="1"/>
      <protection locked="0"/>
    </xf>
    <xf numFmtId="0" fontId="1" fillId="3" borderId="17"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vertical="center"/>
    </xf>
    <xf numFmtId="0" fontId="17" fillId="0" borderId="0" xfId="0" applyFont="1"/>
    <xf numFmtId="0" fontId="3" fillId="2" borderId="1" xfId="0" applyFont="1" applyFill="1" applyBorder="1" applyAlignment="1">
      <alignment horizontal="center" vertical="center" wrapText="1"/>
    </xf>
    <xf numFmtId="0" fontId="0" fillId="12"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15" borderId="1" xfId="0" applyFill="1" applyBorder="1" applyAlignment="1">
      <alignment horizontal="center" vertical="center" wrapText="1"/>
    </xf>
    <xf numFmtId="0" fontId="20" fillId="0" borderId="0" xfId="1" applyBorder="1" applyAlignment="1">
      <alignment vertical="center"/>
    </xf>
    <xf numFmtId="0" fontId="21" fillId="0" borderId="0" xfId="0" applyFont="1" applyAlignment="1">
      <alignment vertical="center"/>
    </xf>
    <xf numFmtId="0" fontId="21" fillId="0" borderId="0" xfId="0" applyFont="1" applyAlignment="1">
      <alignment vertical="center" wrapText="1"/>
    </xf>
    <xf numFmtId="0" fontId="0" fillId="0" borderId="0" xfId="0" applyAlignment="1">
      <alignment vertical="top"/>
    </xf>
    <xf numFmtId="0" fontId="1" fillId="0" borderId="0" xfId="0" applyFont="1"/>
    <xf numFmtId="0" fontId="17" fillId="13" borderId="1" xfId="0" applyFont="1" applyFill="1" applyBorder="1" applyAlignment="1">
      <alignment horizontal="center" vertical="center" wrapText="1"/>
    </xf>
    <xf numFmtId="0" fontId="17" fillId="13" borderId="1" xfId="0" applyFont="1" applyFill="1" applyBorder="1" applyAlignment="1">
      <alignment horizontal="center" vertical="center"/>
    </xf>
    <xf numFmtId="0" fontId="0" fillId="0" borderId="0" xfId="0" applyAlignment="1">
      <alignment horizontal="center"/>
    </xf>
    <xf numFmtId="0" fontId="17" fillId="16" borderId="1" xfId="0" applyFont="1" applyFill="1" applyBorder="1" applyAlignment="1">
      <alignment horizontal="left" vertical="center" wrapText="1"/>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left" vertical="center"/>
    </xf>
    <xf numFmtId="0" fontId="17" fillId="16" borderId="1" xfId="0" applyFont="1" applyFill="1" applyBorder="1" applyAlignment="1">
      <alignment horizontal="left" vertical="center"/>
    </xf>
    <xf numFmtId="0" fontId="17" fillId="16" borderId="1" xfId="0" applyFont="1" applyFill="1" applyBorder="1" applyAlignment="1">
      <alignment vertical="center" wrapText="1"/>
    </xf>
    <xf numFmtId="0" fontId="24" fillId="17" borderId="1" xfId="0" applyFont="1" applyFill="1" applyBorder="1" applyAlignment="1">
      <alignment vertical="center"/>
    </xf>
    <xf numFmtId="0" fontId="0" fillId="0" borderId="1" xfId="0" applyBorder="1" applyAlignment="1">
      <alignment horizontal="left" vertical="center"/>
    </xf>
    <xf numFmtId="0" fontId="16" fillId="0" borderId="0" xfId="0" applyFont="1" applyAlignment="1">
      <alignment vertical="center"/>
    </xf>
    <xf numFmtId="0" fontId="16" fillId="0" borderId="0" xfId="0" applyFont="1" applyAlignment="1">
      <alignment horizontal="center" vertical="center"/>
    </xf>
    <xf numFmtId="0" fontId="14" fillId="0" borderId="0" xfId="0" applyFont="1" applyAlignment="1">
      <alignment vertical="center" wrapText="1"/>
    </xf>
    <xf numFmtId="0" fontId="14" fillId="4" borderId="1" xfId="0" applyFont="1" applyFill="1" applyBorder="1"/>
    <xf numFmtId="0" fontId="1" fillId="14" borderId="1" xfId="0" applyFont="1" applyFill="1" applyBorder="1"/>
    <xf numFmtId="0" fontId="1" fillId="14" borderId="4" xfId="0" applyFont="1" applyFill="1" applyBorder="1"/>
    <xf numFmtId="0" fontId="14" fillId="0" borderId="0" xfId="0" applyFont="1"/>
    <xf numFmtId="0" fontId="15" fillId="0" borderId="0" xfId="0" applyFont="1" applyAlignment="1">
      <alignment horizontal="center"/>
    </xf>
    <xf numFmtId="0" fontId="26" fillId="0" borderId="0" xfId="0" applyFont="1" applyAlignment="1">
      <alignment wrapText="1"/>
    </xf>
    <xf numFmtId="0" fontId="26" fillId="0" borderId="0" xfId="0" applyFont="1"/>
    <xf numFmtId="0" fontId="24" fillId="0" borderId="0" xfId="0" applyFont="1" applyAlignment="1">
      <alignment horizontal="left" vertical="top"/>
    </xf>
    <xf numFmtId="0" fontId="24" fillId="0" borderId="0" xfId="0" applyFont="1" applyAlignment="1">
      <alignment vertical="top"/>
    </xf>
    <xf numFmtId="0" fontId="7" fillId="0" borderId="0" xfId="0" applyFont="1" applyAlignment="1">
      <alignment horizontal="justify"/>
    </xf>
    <xf numFmtId="0" fontId="8" fillId="4" borderId="10" xfId="0" applyFont="1" applyFill="1" applyBorder="1" applyAlignment="1">
      <alignment horizontal="right" vertical="center" wrapText="1"/>
    </xf>
    <xf numFmtId="0" fontId="8" fillId="4" borderId="1" xfId="0" applyFont="1" applyFill="1" applyBorder="1" applyAlignment="1">
      <alignment horizontal="right" vertical="center" wrapText="1"/>
    </xf>
    <xf numFmtId="0" fontId="14" fillId="18" borderId="1" xfId="0" applyFont="1" applyFill="1" applyBorder="1" applyAlignment="1">
      <alignment horizontal="left" vertical="center"/>
    </xf>
    <xf numFmtId="0" fontId="14" fillId="18" borderId="1" xfId="0" applyFont="1" applyFill="1" applyBorder="1" applyAlignment="1">
      <alignment vertical="center"/>
    </xf>
    <xf numFmtId="0" fontId="0" fillId="0" borderId="1" xfId="0" applyBorder="1" applyAlignment="1">
      <alignment horizontal="center" vertical="center"/>
    </xf>
    <xf numFmtId="0" fontId="1" fillId="12" borderId="1" xfId="0" applyFont="1" applyFill="1" applyBorder="1" applyAlignment="1">
      <alignment horizontal="center" vertical="center"/>
    </xf>
    <xf numFmtId="0" fontId="14" fillId="4" borderId="31" xfId="0" applyFont="1" applyFill="1" applyBorder="1" applyAlignment="1">
      <alignment horizontal="center" vertical="center" wrapText="1"/>
    </xf>
    <xf numFmtId="0" fontId="0" fillId="5" borderId="11" xfId="0" applyFill="1" applyBorder="1" applyAlignment="1" applyProtection="1">
      <alignment horizontal="center" vertical="center" wrapText="1"/>
      <protection locked="0"/>
    </xf>
    <xf numFmtId="0" fontId="0" fillId="19" borderId="36" xfId="0" applyFill="1" applyBorder="1" applyAlignment="1" applyProtection="1">
      <alignment horizontal="center" vertical="center" wrapText="1"/>
      <protection locked="0"/>
    </xf>
    <xf numFmtId="0" fontId="0" fillId="19" borderId="37" xfId="0" applyFill="1" applyBorder="1" applyAlignment="1" applyProtection="1">
      <alignment horizontal="center" vertical="center" wrapText="1"/>
      <protection locked="0"/>
    </xf>
    <xf numFmtId="0" fontId="36" fillId="19" borderId="38" xfId="0" applyFont="1" applyFill="1" applyBorder="1" applyAlignment="1" applyProtection="1">
      <alignment horizontal="left" vertical="center" wrapText="1"/>
      <protection locked="0"/>
    </xf>
    <xf numFmtId="0" fontId="0" fillId="19" borderId="38" xfId="0" applyFill="1" applyBorder="1" applyAlignment="1" applyProtection="1">
      <alignment horizontal="center" vertical="center"/>
      <protection locked="0"/>
    </xf>
    <xf numFmtId="0" fontId="0" fillId="19" borderId="36" xfId="0" applyFill="1" applyBorder="1" applyAlignment="1" applyProtection="1">
      <alignment horizontal="center" vertical="center"/>
      <protection locked="0"/>
    </xf>
    <xf numFmtId="164" fontId="0" fillId="19" borderId="39" xfId="0" applyNumberFormat="1" applyFill="1" applyBorder="1" applyAlignment="1" applyProtection="1">
      <alignment horizontal="center" vertical="center"/>
      <protection locked="0"/>
    </xf>
    <xf numFmtId="0" fontId="0" fillId="12" borderId="10" xfId="0" applyFill="1" applyBorder="1" applyAlignment="1" applyProtection="1">
      <alignment horizontal="center" vertical="center" wrapText="1"/>
      <protection locked="0"/>
    </xf>
    <xf numFmtId="0" fontId="0" fillId="12" borderId="11" xfId="0" applyFill="1" applyBorder="1" applyAlignment="1" applyProtection="1">
      <alignment horizontal="center" vertical="center" wrapText="1"/>
      <protection locked="0"/>
    </xf>
    <xf numFmtId="0" fontId="36" fillId="12" borderId="40" xfId="0" applyFont="1" applyFill="1" applyBorder="1" applyAlignment="1" applyProtection="1">
      <alignment horizontal="left" vertical="center" wrapText="1"/>
      <protection locked="0"/>
    </xf>
    <xf numFmtId="0" fontId="36" fillId="12" borderId="40" xfId="0" applyFont="1" applyFill="1" applyBorder="1" applyAlignment="1" applyProtection="1">
      <alignment horizontal="left" vertical="center"/>
      <protection locked="0"/>
    </xf>
    <xf numFmtId="0" fontId="0" fillId="12" borderId="40" xfId="0" applyFill="1" applyBorder="1" applyAlignment="1" applyProtection="1">
      <alignment horizontal="center" vertical="center"/>
      <protection locked="0"/>
    </xf>
    <xf numFmtId="0" fontId="0" fillId="12" borderId="10" xfId="0" applyFill="1" applyBorder="1" applyAlignment="1" applyProtection="1">
      <alignment horizontal="center" vertical="center"/>
      <protection locked="0"/>
    </xf>
    <xf numFmtId="164" fontId="0" fillId="12" borderId="40" xfId="0" applyNumberFormat="1" applyFill="1" applyBorder="1" applyAlignment="1" applyProtection="1">
      <alignment horizontal="center" vertical="center"/>
      <protection locked="0"/>
    </xf>
    <xf numFmtId="0" fontId="0" fillId="19" borderId="10" xfId="0" applyFill="1" applyBorder="1" applyAlignment="1" applyProtection="1">
      <alignment horizontal="center" vertical="center" wrapText="1"/>
      <protection locked="0"/>
    </xf>
    <xf numFmtId="0" fontId="0" fillId="19" borderId="11" xfId="0" applyFill="1" applyBorder="1" applyAlignment="1" applyProtection="1">
      <alignment horizontal="center" vertical="center" wrapText="1"/>
      <protection locked="0"/>
    </xf>
    <xf numFmtId="0" fontId="36" fillId="19" borderId="40" xfId="0" applyFont="1" applyFill="1" applyBorder="1" applyAlignment="1" applyProtection="1">
      <alignment horizontal="left" vertical="center" wrapText="1"/>
      <protection locked="0"/>
    </xf>
    <xf numFmtId="0" fontId="36" fillId="19" borderId="40" xfId="0" applyFont="1" applyFill="1" applyBorder="1" applyAlignment="1" applyProtection="1">
      <alignment horizontal="left" vertical="center"/>
      <protection locked="0"/>
    </xf>
    <xf numFmtId="0" fontId="0" fillId="19" borderId="40" xfId="0" applyFill="1" applyBorder="1" applyAlignment="1" applyProtection="1">
      <alignment horizontal="center" vertical="center"/>
      <protection locked="0"/>
    </xf>
    <xf numFmtId="0" fontId="0" fillId="19" borderId="10" xfId="0" applyFill="1" applyBorder="1" applyAlignment="1" applyProtection="1">
      <alignment horizontal="center" vertical="center"/>
      <protection locked="0"/>
    </xf>
    <xf numFmtId="164" fontId="0" fillId="19" borderId="40" xfId="0" applyNumberFormat="1" applyFill="1" applyBorder="1" applyAlignment="1" applyProtection="1">
      <alignment horizontal="center" vertical="center"/>
      <protection locked="0"/>
    </xf>
    <xf numFmtId="0" fontId="0" fillId="12" borderId="36" xfId="0" applyFill="1" applyBorder="1" applyAlignment="1" applyProtection="1">
      <alignment horizontal="center" vertical="center" wrapText="1"/>
      <protection locked="0"/>
    </xf>
    <xf numFmtId="0" fontId="0" fillId="12" borderId="37" xfId="0" applyFill="1" applyBorder="1" applyAlignment="1" applyProtection="1">
      <alignment horizontal="center" vertical="center" wrapText="1"/>
      <protection locked="0"/>
    </xf>
    <xf numFmtId="0" fontId="36" fillId="12" borderId="38" xfId="0" applyFont="1" applyFill="1" applyBorder="1" applyAlignment="1" applyProtection="1">
      <alignment horizontal="left" vertical="center"/>
      <protection locked="0"/>
    </xf>
    <xf numFmtId="0" fontId="36" fillId="19" borderId="40" xfId="0" applyFont="1" applyFill="1" applyBorder="1" applyAlignment="1" applyProtection="1">
      <alignment vertical="center" wrapText="1"/>
      <protection locked="0"/>
    </xf>
    <xf numFmtId="0" fontId="36" fillId="12" borderId="40" xfId="0" applyFont="1" applyFill="1" applyBorder="1" applyAlignment="1" applyProtection="1">
      <alignment vertical="center" wrapText="1"/>
      <protection locked="0"/>
    </xf>
    <xf numFmtId="164" fontId="0" fillId="19" borderId="40" xfId="0" applyNumberFormat="1" applyFill="1" applyBorder="1" applyAlignment="1" applyProtection="1">
      <alignment horizontal="right" vertical="center"/>
      <protection locked="0"/>
    </xf>
    <xf numFmtId="164" fontId="0" fillId="12" borderId="40" xfId="0" applyNumberFormat="1" applyFill="1" applyBorder="1" applyAlignment="1" applyProtection="1">
      <alignment horizontal="right" vertical="center"/>
      <protection locked="0"/>
    </xf>
    <xf numFmtId="0" fontId="0" fillId="12" borderId="12" xfId="0" applyFill="1" applyBorder="1" applyAlignment="1" applyProtection="1">
      <alignment horizontal="center" vertical="center" wrapText="1"/>
      <protection locked="0"/>
    </xf>
    <xf numFmtId="0" fontId="0" fillId="12" borderId="41" xfId="0" applyFill="1" applyBorder="1" applyAlignment="1" applyProtection="1">
      <alignment horizontal="center" vertical="center" wrapText="1"/>
      <protection locked="0"/>
    </xf>
    <xf numFmtId="0" fontId="36" fillId="12" borderId="42" xfId="0" applyFont="1" applyFill="1" applyBorder="1" applyAlignment="1" applyProtection="1">
      <alignment horizontal="left" vertical="center" wrapText="1"/>
      <protection locked="0"/>
    </xf>
    <xf numFmtId="0" fontId="0" fillId="12" borderId="42" xfId="0" applyFill="1" applyBorder="1" applyAlignment="1" applyProtection="1">
      <alignment horizontal="center" vertical="center"/>
      <protection locked="0"/>
    </xf>
    <xf numFmtId="0" fontId="0" fillId="12" borderId="12" xfId="0" applyFill="1" applyBorder="1" applyAlignment="1" applyProtection="1">
      <alignment horizontal="center" vertical="center"/>
      <protection locked="0"/>
    </xf>
    <xf numFmtId="164" fontId="0" fillId="12" borderId="42" xfId="0" applyNumberFormat="1" applyFill="1" applyBorder="1" applyAlignment="1" applyProtection="1">
      <alignment horizontal="right" vertical="center"/>
      <protection locked="0"/>
    </xf>
    <xf numFmtId="0" fontId="0" fillId="0" borderId="33" xfId="0" applyBorder="1" applyAlignment="1" applyProtection="1">
      <alignment vertical="center" wrapText="1"/>
      <protection locked="0"/>
    </xf>
    <xf numFmtId="0" fontId="0" fillId="0" borderId="9" xfId="0" applyBorder="1" applyAlignment="1" applyProtection="1">
      <alignment vertical="center" wrapText="1"/>
      <protection locked="0"/>
    </xf>
    <xf numFmtId="0" fontId="0" fillId="0" borderId="9" xfId="0" applyBorder="1" applyAlignment="1" applyProtection="1">
      <alignment vertical="center"/>
      <protection locked="0"/>
    </xf>
    <xf numFmtId="0" fontId="0" fillId="0" borderId="9" xfId="0" applyBorder="1" applyAlignment="1" applyProtection="1">
      <alignment horizontal="center" vertical="center"/>
      <protection locked="0"/>
    </xf>
    <xf numFmtId="164" fontId="0" fillId="0" borderId="9" xfId="0" applyNumberFormat="1" applyBorder="1" applyAlignment="1" applyProtection="1">
      <alignment horizontal="right" vertical="center"/>
      <protection locked="0"/>
    </xf>
    <xf numFmtId="164" fontId="0" fillId="0" borderId="32" xfId="0" applyNumberFormat="1" applyBorder="1" applyAlignment="1" applyProtection="1">
      <alignment horizontal="right" vertical="center"/>
      <protection locked="0"/>
    </xf>
    <xf numFmtId="0" fontId="0" fillId="19" borderId="15" xfId="0" applyFill="1" applyBorder="1" applyAlignment="1">
      <alignment horizontal="center" vertical="center" wrapText="1"/>
    </xf>
    <xf numFmtId="0" fontId="0" fillId="19" borderId="17" xfId="0" applyFill="1" applyBorder="1" applyAlignment="1">
      <alignment horizontal="center" vertical="center" wrapText="1"/>
    </xf>
    <xf numFmtId="0" fontId="36" fillId="19" borderId="34" xfId="0" applyFont="1" applyFill="1" applyBorder="1" applyAlignment="1">
      <alignment horizontal="left" vertical="center" wrapText="1"/>
    </xf>
    <xf numFmtId="9" fontId="1" fillId="19" borderId="15" xfId="0" applyNumberFormat="1" applyFont="1" applyFill="1" applyBorder="1" applyAlignment="1">
      <alignment horizontal="center"/>
    </xf>
    <xf numFmtId="9" fontId="0" fillId="19" borderId="16" xfId="0" applyNumberFormat="1" applyFill="1" applyBorder="1" applyAlignment="1">
      <alignment horizontal="center"/>
    </xf>
    <xf numFmtId="0" fontId="1" fillId="19" borderId="46" xfId="0" applyFont="1" applyFill="1" applyBorder="1" applyAlignment="1">
      <alignment horizontal="center"/>
    </xf>
    <xf numFmtId="9" fontId="0" fillId="19" borderId="15" xfId="0" applyNumberFormat="1" applyFill="1" applyBorder="1" applyAlignment="1">
      <alignment horizontal="center" vertical="center"/>
    </xf>
    <xf numFmtId="9" fontId="0" fillId="19" borderId="16" xfId="0" applyNumberFormat="1" applyFill="1" applyBorder="1" applyAlignment="1">
      <alignment horizontal="center" vertical="center"/>
    </xf>
    <xf numFmtId="9" fontId="0" fillId="19" borderId="17" xfId="0" applyNumberFormat="1" applyFill="1" applyBorder="1" applyAlignment="1">
      <alignment horizontal="center" vertical="center"/>
    </xf>
    <xf numFmtId="0" fontId="0" fillId="19" borderId="46" xfId="0" applyFill="1" applyBorder="1" applyAlignment="1">
      <alignment horizontal="center"/>
    </xf>
    <xf numFmtId="9" fontId="0" fillId="19" borderId="17" xfId="0" applyNumberFormat="1" applyFill="1" applyBorder="1" applyAlignment="1">
      <alignment horizontal="center"/>
    </xf>
    <xf numFmtId="0" fontId="0" fillId="12" borderId="10" xfId="0" applyFill="1" applyBorder="1" applyAlignment="1">
      <alignment horizontal="center" vertical="center" wrapText="1"/>
    </xf>
    <xf numFmtId="0" fontId="0" fillId="12" borderId="11" xfId="0" applyFill="1" applyBorder="1" applyAlignment="1">
      <alignment horizontal="center" vertical="center" wrapText="1"/>
    </xf>
    <xf numFmtId="0" fontId="36" fillId="12" borderId="47" xfId="0" applyFont="1" applyFill="1" applyBorder="1" applyAlignment="1">
      <alignment horizontal="left" vertical="center" wrapText="1"/>
    </xf>
    <xf numFmtId="9" fontId="1" fillId="12" borderId="10" xfId="0" applyNumberFormat="1" applyFont="1" applyFill="1" applyBorder="1" applyAlignment="1">
      <alignment horizontal="center" vertical="center"/>
    </xf>
    <xf numFmtId="9" fontId="0" fillId="12" borderId="1" xfId="0" applyNumberFormat="1" applyFill="1" applyBorder="1" applyAlignment="1">
      <alignment horizontal="center" vertical="center"/>
    </xf>
    <xf numFmtId="0" fontId="1" fillId="12" borderId="5" xfId="0" applyFont="1" applyFill="1" applyBorder="1" applyAlignment="1">
      <alignment horizontal="center" vertical="center"/>
    </xf>
    <xf numFmtId="9" fontId="0" fillId="12" borderId="10" xfId="0" applyNumberFormat="1" applyFill="1" applyBorder="1" applyAlignment="1">
      <alignment horizontal="center" vertical="center"/>
    </xf>
    <xf numFmtId="9" fontId="0" fillId="12" borderId="11" xfId="0" applyNumberFormat="1" applyFill="1" applyBorder="1" applyAlignment="1">
      <alignment horizontal="center" vertical="center"/>
    </xf>
    <xf numFmtId="0" fontId="0" fillId="12" borderId="5" xfId="0" applyFill="1" applyBorder="1" applyAlignment="1">
      <alignment horizontal="center" vertical="center"/>
    </xf>
    <xf numFmtId="0" fontId="0" fillId="19" borderId="10" xfId="0" applyFill="1" applyBorder="1" applyAlignment="1">
      <alignment horizontal="center" vertical="center" wrapText="1"/>
    </xf>
    <xf numFmtId="0" fontId="0" fillId="19" borderId="11" xfId="0" applyFill="1" applyBorder="1" applyAlignment="1">
      <alignment horizontal="center" vertical="center" wrapText="1"/>
    </xf>
    <xf numFmtId="0" fontId="36" fillId="19" borderId="47" xfId="0" applyFont="1" applyFill="1" applyBorder="1" applyAlignment="1">
      <alignment horizontal="left" vertical="center" wrapText="1"/>
    </xf>
    <xf numFmtId="9" fontId="1" fillId="19" borderId="10" xfId="0" applyNumberFormat="1" applyFont="1" applyFill="1" applyBorder="1" applyAlignment="1">
      <alignment horizontal="center" vertical="center"/>
    </xf>
    <xf numFmtId="9" fontId="0" fillId="19" borderId="1" xfId="0" applyNumberFormat="1" applyFill="1" applyBorder="1" applyAlignment="1">
      <alignment horizontal="center" vertical="center"/>
    </xf>
    <xf numFmtId="0" fontId="1" fillId="19" borderId="5" xfId="0" applyFont="1" applyFill="1" applyBorder="1" applyAlignment="1">
      <alignment horizontal="center" vertical="center"/>
    </xf>
    <xf numFmtId="9" fontId="0" fillId="19" borderId="10" xfId="0" applyNumberFormat="1" applyFill="1" applyBorder="1" applyAlignment="1">
      <alignment horizontal="center" vertical="center"/>
    </xf>
    <xf numFmtId="9" fontId="0" fillId="19" borderId="11" xfId="0" applyNumberFormat="1" applyFill="1" applyBorder="1" applyAlignment="1">
      <alignment horizontal="center" vertical="center"/>
    </xf>
    <xf numFmtId="0" fontId="0" fillId="19" borderId="5" xfId="0" applyFill="1" applyBorder="1" applyAlignment="1">
      <alignment horizontal="center" vertical="center"/>
    </xf>
    <xf numFmtId="0" fontId="0" fillId="12" borderId="43" xfId="0" applyFill="1" applyBorder="1" applyAlignment="1">
      <alignment horizontal="center" vertical="center" wrapText="1"/>
    </xf>
    <xf numFmtId="0" fontId="0" fillId="12" borderId="44" xfId="0" applyFill="1" applyBorder="1" applyAlignment="1">
      <alignment horizontal="center" vertical="center" wrapText="1"/>
    </xf>
    <xf numFmtId="0" fontId="36" fillId="19" borderId="47" xfId="0" applyFont="1" applyFill="1" applyBorder="1" applyAlignment="1">
      <alignment vertical="center" wrapText="1"/>
    </xf>
    <xf numFmtId="9" fontId="1" fillId="19" borderId="1" xfId="0" applyNumberFormat="1" applyFont="1" applyFill="1" applyBorder="1" applyAlignment="1">
      <alignment horizontal="center" vertical="center"/>
    </xf>
    <xf numFmtId="9" fontId="1" fillId="19" borderId="11" xfId="0" applyNumberFormat="1" applyFont="1" applyFill="1" applyBorder="1" applyAlignment="1">
      <alignment horizontal="center" vertical="center"/>
    </xf>
    <xf numFmtId="0" fontId="36" fillId="12" borderId="47" xfId="0" applyFont="1" applyFill="1" applyBorder="1" applyAlignment="1">
      <alignment vertical="center" wrapText="1"/>
    </xf>
    <xf numFmtId="0" fontId="0" fillId="19" borderId="43" xfId="0" applyFill="1" applyBorder="1" applyAlignment="1">
      <alignment horizontal="center" vertical="center" wrapText="1"/>
    </xf>
    <xf numFmtId="0" fontId="0" fillId="19" borderId="44" xfId="0" applyFill="1" applyBorder="1" applyAlignment="1">
      <alignment horizontal="center" vertical="center" wrapText="1"/>
    </xf>
    <xf numFmtId="9" fontId="3" fillId="12" borderId="10" xfId="0" applyNumberFormat="1" applyFont="1" applyFill="1" applyBorder="1" applyAlignment="1">
      <alignment horizontal="center" vertical="center"/>
    </xf>
    <xf numFmtId="9" fontId="3" fillId="12" borderId="1" xfId="0" applyNumberFormat="1" applyFont="1" applyFill="1" applyBorder="1" applyAlignment="1">
      <alignment horizontal="center" vertical="center"/>
    </xf>
    <xf numFmtId="9" fontId="37" fillId="12" borderId="1" xfId="0" applyNumberFormat="1" applyFont="1" applyFill="1" applyBorder="1" applyAlignment="1">
      <alignment horizontal="center" vertical="center"/>
    </xf>
    <xf numFmtId="0" fontId="3" fillId="12" borderId="5" xfId="0" applyFont="1" applyFill="1" applyBorder="1" applyAlignment="1">
      <alignment horizontal="center" vertical="center"/>
    </xf>
    <xf numFmtId="0" fontId="37" fillId="12" borderId="5" xfId="0" applyFont="1" applyFill="1" applyBorder="1" applyAlignment="1">
      <alignment horizontal="center" vertical="center"/>
    </xf>
    <xf numFmtId="9" fontId="37" fillId="12" borderId="11" xfId="0" applyNumberFormat="1" applyFont="1" applyFill="1" applyBorder="1" applyAlignment="1">
      <alignment horizontal="center" vertical="center"/>
    </xf>
    <xf numFmtId="9" fontId="3" fillId="19" borderId="10" xfId="0" applyNumberFormat="1" applyFont="1" applyFill="1" applyBorder="1" applyAlignment="1">
      <alignment horizontal="center" vertical="center"/>
    </xf>
    <xf numFmtId="9" fontId="3" fillId="19" borderId="1" xfId="0" applyNumberFormat="1" applyFont="1" applyFill="1" applyBorder="1" applyAlignment="1">
      <alignment horizontal="center" vertical="center"/>
    </xf>
    <xf numFmtId="9" fontId="37" fillId="19" borderId="1" xfId="0" applyNumberFormat="1" applyFont="1" applyFill="1" applyBorder="1" applyAlignment="1">
      <alignment horizontal="center" vertical="center"/>
    </xf>
    <xf numFmtId="0" fontId="3" fillId="19" borderId="5" xfId="0" applyFont="1" applyFill="1" applyBorder="1" applyAlignment="1">
      <alignment horizontal="center" vertical="center"/>
    </xf>
    <xf numFmtId="0" fontId="37" fillId="19" borderId="5" xfId="0" applyFont="1" applyFill="1" applyBorder="1" applyAlignment="1">
      <alignment horizontal="center" vertical="center"/>
    </xf>
    <xf numFmtId="9" fontId="3" fillId="19" borderId="11" xfId="0" applyNumberFormat="1" applyFont="1" applyFill="1" applyBorder="1" applyAlignment="1">
      <alignment horizontal="center" vertical="center"/>
    </xf>
    <xf numFmtId="9" fontId="37" fillId="19" borderId="11" xfId="0" applyNumberFormat="1" applyFont="1" applyFill="1" applyBorder="1" applyAlignment="1">
      <alignment horizontal="center" vertical="center"/>
    </xf>
    <xf numFmtId="9" fontId="1" fillId="12" borderId="1" xfId="0" applyNumberFormat="1" applyFont="1" applyFill="1" applyBorder="1" applyAlignment="1">
      <alignment horizontal="center" vertical="center"/>
    </xf>
    <xf numFmtId="0" fontId="1" fillId="12" borderId="11" xfId="0" applyFont="1" applyFill="1" applyBorder="1" applyAlignment="1">
      <alignment horizontal="center" vertical="center"/>
    </xf>
    <xf numFmtId="0" fontId="1" fillId="19" borderId="11" xfId="0" applyFont="1" applyFill="1" applyBorder="1" applyAlignment="1">
      <alignment horizontal="center" vertical="center"/>
    </xf>
    <xf numFmtId="0" fontId="0" fillId="12" borderId="12" xfId="0" applyFill="1" applyBorder="1" applyAlignment="1">
      <alignment horizontal="center" vertical="center" wrapText="1"/>
    </xf>
    <xf numFmtId="0" fontId="0" fillId="12" borderId="45" xfId="0" applyFill="1" applyBorder="1" applyAlignment="1">
      <alignment horizontal="center" vertical="center" wrapText="1"/>
    </xf>
    <xf numFmtId="0" fontId="36" fillId="12" borderId="48" xfId="0" applyFont="1" applyFill="1" applyBorder="1" applyAlignment="1">
      <alignment horizontal="left" vertical="center" wrapText="1"/>
    </xf>
    <xf numFmtId="9" fontId="1" fillId="12" borderId="12" xfId="0" applyNumberFormat="1" applyFont="1" applyFill="1" applyBorder="1" applyAlignment="1">
      <alignment horizontal="center" vertical="center"/>
    </xf>
    <xf numFmtId="9" fontId="0" fillId="12" borderId="13" xfId="0" applyNumberFormat="1" applyFill="1" applyBorder="1" applyAlignment="1">
      <alignment horizontal="center" vertical="center"/>
    </xf>
    <xf numFmtId="0" fontId="1" fillId="12" borderId="49" xfId="0" applyFont="1" applyFill="1" applyBorder="1" applyAlignment="1">
      <alignment horizontal="center" vertical="center"/>
    </xf>
    <xf numFmtId="9" fontId="0" fillId="12" borderId="12" xfId="0" applyNumberFormat="1" applyFill="1" applyBorder="1" applyAlignment="1">
      <alignment horizontal="center" vertical="center"/>
    </xf>
    <xf numFmtId="0" fontId="0" fillId="12" borderId="14" xfId="0" applyFill="1" applyBorder="1" applyAlignment="1">
      <alignment horizontal="center" vertical="center"/>
    </xf>
    <xf numFmtId="0" fontId="0" fillId="12" borderId="49" xfId="0" applyFill="1" applyBorder="1" applyAlignment="1">
      <alignment horizontal="center" vertical="center"/>
    </xf>
    <xf numFmtId="9" fontId="0" fillId="12" borderId="14" xfId="0" applyNumberFormat="1" applyFill="1" applyBorder="1" applyAlignment="1">
      <alignment horizontal="center" vertical="center"/>
    </xf>
    <xf numFmtId="0" fontId="38" fillId="0" borderId="1" xfId="0" applyFont="1" applyBorder="1" applyAlignment="1">
      <alignment horizontal="left" vertical="center" wrapText="1"/>
    </xf>
    <xf numFmtId="0" fontId="24" fillId="0" borderId="1" xfId="0" applyFont="1" applyBorder="1" applyAlignment="1">
      <alignment horizontal="left" vertical="center" wrapText="1"/>
    </xf>
    <xf numFmtId="0" fontId="0" fillId="0" borderId="1" xfId="0" applyBorder="1" applyAlignment="1">
      <alignment horizontal="left" vertical="center" wrapText="1"/>
    </xf>
    <xf numFmtId="0" fontId="14" fillId="4" borderId="53" xfId="0" applyFont="1" applyFill="1" applyBorder="1" applyAlignment="1">
      <alignment horizontal="center" vertical="center"/>
    </xf>
    <xf numFmtId="0" fontId="25" fillId="4" borderId="54" xfId="0" applyFont="1" applyFill="1" applyBorder="1" applyAlignment="1">
      <alignment horizontal="center" vertical="center" wrapText="1"/>
    </xf>
    <xf numFmtId="0" fontId="25" fillId="4" borderId="55" xfId="0" applyFont="1" applyFill="1" applyBorder="1" applyAlignment="1">
      <alignment horizontal="center" vertical="center" wrapText="1"/>
    </xf>
    <xf numFmtId="0" fontId="25" fillId="4" borderId="56" xfId="0" applyFont="1" applyFill="1" applyBorder="1" applyAlignment="1">
      <alignment horizontal="center" vertical="center" wrapText="1"/>
    </xf>
    <xf numFmtId="0" fontId="15" fillId="4" borderId="56" xfId="0" applyFont="1" applyFill="1" applyBorder="1" applyAlignment="1">
      <alignment horizontal="center" vertical="center" wrapText="1"/>
    </xf>
    <xf numFmtId="0" fontId="36" fillId="19" borderId="57" xfId="0" applyFont="1" applyFill="1" applyBorder="1" applyAlignment="1">
      <alignment horizontal="left" vertical="center" wrapText="1"/>
    </xf>
    <xf numFmtId="0" fontId="0" fillId="19" borderId="34" xfId="0" applyFill="1" applyBorder="1" applyAlignment="1">
      <alignment horizontal="center" vertical="center"/>
    </xf>
    <xf numFmtId="0" fontId="26" fillId="19" borderId="15" xfId="0" applyFont="1" applyFill="1" applyBorder="1" applyAlignment="1">
      <alignment horizontal="center" vertical="center"/>
    </xf>
    <xf numFmtId="0" fontId="26" fillId="19" borderId="17" xfId="0" applyFont="1" applyFill="1" applyBorder="1" applyAlignment="1">
      <alignment horizontal="center" vertical="center"/>
    </xf>
    <xf numFmtId="0" fontId="26" fillId="19" borderId="16" xfId="0" applyFont="1" applyFill="1" applyBorder="1" applyAlignment="1">
      <alignment horizontal="center" vertical="center"/>
    </xf>
    <xf numFmtId="0" fontId="36" fillId="12" borderId="58" xfId="0" applyFont="1" applyFill="1" applyBorder="1" applyAlignment="1">
      <alignment horizontal="left" vertical="center" wrapText="1"/>
    </xf>
    <xf numFmtId="0" fontId="0" fillId="12" borderId="47" xfId="0" applyFill="1" applyBorder="1" applyAlignment="1">
      <alignment horizontal="center" vertical="center"/>
    </xf>
    <xf numFmtId="0" fontId="26" fillId="12" borderId="10" xfId="0" applyFont="1" applyFill="1" applyBorder="1" applyAlignment="1">
      <alignment horizontal="center" vertical="center"/>
    </xf>
    <xf numFmtId="0" fontId="26" fillId="12" borderId="11" xfId="0" applyFont="1" applyFill="1" applyBorder="1" applyAlignment="1">
      <alignment horizontal="center" vertical="center"/>
    </xf>
    <xf numFmtId="0" fontId="26" fillId="12" borderId="1" xfId="0" applyFont="1" applyFill="1" applyBorder="1" applyAlignment="1">
      <alignment horizontal="center" vertical="center"/>
    </xf>
    <xf numFmtId="0" fontId="36" fillId="19" borderId="58" xfId="0" applyFont="1" applyFill="1" applyBorder="1" applyAlignment="1">
      <alignment horizontal="left" vertical="center" wrapText="1"/>
    </xf>
    <xf numFmtId="0" fontId="0" fillId="19" borderId="47" xfId="0" applyFill="1" applyBorder="1" applyAlignment="1">
      <alignment horizontal="center" vertical="center"/>
    </xf>
    <xf numFmtId="0" fontId="26" fillId="19" borderId="10" xfId="0" applyFont="1" applyFill="1" applyBorder="1" applyAlignment="1">
      <alignment horizontal="center" vertical="center"/>
    </xf>
    <xf numFmtId="0" fontId="26" fillId="19" borderId="11" xfId="0" applyFont="1" applyFill="1" applyBorder="1" applyAlignment="1">
      <alignment horizontal="center" vertical="center"/>
    </xf>
    <xf numFmtId="0" fontId="26" fillId="19" borderId="1" xfId="0" applyFont="1" applyFill="1" applyBorder="1" applyAlignment="1">
      <alignment horizontal="center" vertical="center"/>
    </xf>
    <xf numFmtId="0" fontId="36" fillId="19" borderId="58" xfId="0" applyFont="1" applyFill="1" applyBorder="1" applyAlignment="1">
      <alignment vertical="center" wrapText="1"/>
    </xf>
    <xf numFmtId="0" fontId="37" fillId="19" borderId="47" xfId="0" applyFont="1" applyFill="1" applyBorder="1" applyAlignment="1">
      <alignment horizontal="center" vertical="center"/>
    </xf>
    <xf numFmtId="0" fontId="36" fillId="12" borderId="58" xfId="0" applyFont="1" applyFill="1" applyBorder="1" applyAlignment="1">
      <alignment vertical="center" wrapText="1"/>
    </xf>
    <xf numFmtId="0" fontId="37" fillId="12" borderId="47" xfId="0" applyFont="1" applyFill="1" applyBorder="1" applyAlignment="1">
      <alignment horizontal="center" vertical="center"/>
    </xf>
    <xf numFmtId="0" fontId="14" fillId="4" borderId="40" xfId="0" applyFont="1" applyFill="1" applyBorder="1"/>
    <xf numFmtId="0" fontId="1" fillId="14" borderId="5" xfId="0" applyFont="1" applyFill="1" applyBorder="1" applyAlignment="1">
      <alignment horizontal="center" vertical="center"/>
    </xf>
    <xf numFmtId="0" fontId="1" fillId="14" borderId="10" xfId="0" applyFont="1" applyFill="1" applyBorder="1" applyAlignment="1">
      <alignment horizontal="center" vertical="center"/>
    </xf>
    <xf numFmtId="0" fontId="1" fillId="14" borderId="11" xfId="0" applyFont="1" applyFill="1" applyBorder="1" applyAlignment="1">
      <alignment horizontal="center" vertical="center"/>
    </xf>
    <xf numFmtId="0" fontId="1" fillId="14" borderId="1" xfId="0" applyFont="1" applyFill="1" applyBorder="1" applyAlignment="1">
      <alignment horizontal="center" vertical="center"/>
    </xf>
    <xf numFmtId="0" fontId="27" fillId="14" borderId="4" xfId="0" applyFont="1" applyFill="1" applyBorder="1"/>
    <xf numFmtId="0" fontId="26" fillId="12" borderId="12" xfId="0" applyFont="1" applyFill="1" applyBorder="1" applyAlignment="1">
      <alignment horizontal="center" vertical="center"/>
    </xf>
    <xf numFmtId="0" fontId="26" fillId="12" borderId="14" xfId="0" applyFont="1" applyFill="1" applyBorder="1" applyAlignment="1">
      <alignment horizontal="center" vertical="center"/>
    </xf>
    <xf numFmtId="0" fontId="26" fillId="12" borderId="13" xfId="0" applyFont="1" applyFill="1" applyBorder="1" applyAlignment="1">
      <alignment horizontal="center" vertical="center"/>
    </xf>
    <xf numFmtId="0" fontId="42" fillId="14" borderId="4" xfId="0" applyFont="1" applyFill="1" applyBorder="1" applyAlignment="1">
      <alignment horizontal="right" vertical="center"/>
    </xf>
    <xf numFmtId="0" fontId="3" fillId="14" borderId="1" xfId="0" applyFont="1" applyFill="1" applyBorder="1" applyAlignment="1">
      <alignment horizontal="center" vertical="center"/>
    </xf>
    <xf numFmtId="0" fontId="1" fillId="14" borderId="7" xfId="0" applyFont="1" applyFill="1" applyBorder="1" applyAlignment="1">
      <alignment horizontal="center" vertical="center"/>
    </xf>
    <xf numFmtId="0" fontId="26" fillId="0" borderId="4" xfId="0" applyFont="1" applyBorder="1"/>
    <xf numFmtId="0" fontId="26" fillId="0" borderId="1" xfId="0" applyFont="1" applyBorder="1" applyAlignment="1">
      <alignment horizontal="center"/>
    </xf>
    <xf numFmtId="0" fontId="0" fillId="0" borderId="4" xfId="0" applyBorder="1"/>
    <xf numFmtId="0" fontId="14" fillId="4" borderId="59" xfId="0" applyFont="1" applyFill="1" applyBorder="1"/>
    <xf numFmtId="0" fontId="15" fillId="4" borderId="31" xfId="0" applyFont="1" applyFill="1" applyBorder="1" applyAlignment="1">
      <alignment horizontal="center"/>
    </xf>
    <xf numFmtId="0" fontId="0" fillId="0" borderId="5" xfId="0" applyBorder="1" applyAlignment="1">
      <alignment horizontal="center" vertical="center"/>
    </xf>
    <xf numFmtId="0" fontId="1" fillId="0" borderId="39" xfId="0" applyFont="1" applyBorder="1" applyAlignment="1">
      <alignment horizontal="center" vertical="center" wrapText="1"/>
    </xf>
    <xf numFmtId="0" fontId="35" fillId="0" borderId="40" xfId="0" applyFont="1" applyBorder="1" applyAlignment="1">
      <alignment vertical="center" wrapText="1"/>
    </xf>
    <xf numFmtId="0" fontId="35" fillId="0" borderId="42" xfId="0" applyFont="1" applyBorder="1" applyAlignment="1">
      <alignment vertical="center" wrapText="1"/>
    </xf>
    <xf numFmtId="0" fontId="43" fillId="19" borderId="10" xfId="0" applyFont="1" applyFill="1" applyBorder="1" applyAlignment="1">
      <alignment horizontal="center" vertical="center"/>
    </xf>
    <xf numFmtId="0" fontId="43" fillId="0" borderId="1" xfId="0" applyFont="1" applyBorder="1" applyAlignment="1">
      <alignment horizontal="center" vertical="center"/>
    </xf>
    <xf numFmtId="0" fontId="43" fillId="19" borderId="1" xfId="0" applyFont="1" applyFill="1" applyBorder="1" applyAlignment="1">
      <alignment horizontal="center" vertical="center"/>
    </xf>
    <xf numFmtId="0" fontId="0" fillId="19" borderId="1" xfId="0" applyFill="1" applyBorder="1" applyAlignment="1">
      <alignment horizontal="center" vertical="center"/>
    </xf>
    <xf numFmtId="0" fontId="0" fillId="19" borderId="11" xfId="0" applyFill="1" applyBorder="1" applyAlignment="1">
      <alignment horizontal="center" vertical="center"/>
    </xf>
    <xf numFmtId="0" fontId="0" fillId="19" borderId="12" xfId="0" applyFill="1" applyBorder="1" applyAlignment="1">
      <alignment vertical="center" textRotation="90" wrapText="1"/>
    </xf>
    <xf numFmtId="0" fontId="0" fillId="0" borderId="13" xfId="0" applyBorder="1" applyAlignment="1">
      <alignment horizontal="center" vertical="center" textRotation="90" wrapText="1"/>
    </xf>
    <xf numFmtId="0" fontId="0" fillId="19" borderId="13" xfId="0" applyFill="1" applyBorder="1" applyAlignment="1">
      <alignment horizontal="center" vertical="center" textRotation="90" wrapText="1"/>
    </xf>
    <xf numFmtId="0" fontId="0" fillId="19" borderId="14" xfId="0" applyFill="1" applyBorder="1" applyAlignment="1">
      <alignment horizontal="center" vertical="center" textRotation="90" wrapText="1"/>
    </xf>
    <xf numFmtId="0" fontId="0" fillId="0" borderId="1" xfId="0" applyBorder="1" applyAlignment="1">
      <alignment horizontal="center" vertical="center" textRotation="90"/>
    </xf>
    <xf numFmtId="0" fontId="17" fillId="0" borderId="1" xfId="0" applyFont="1" applyBorder="1" applyAlignment="1">
      <alignment horizontal="center" vertical="center"/>
    </xf>
    <xf numFmtId="0" fontId="1" fillId="19" borderId="7" xfId="0" applyFont="1" applyFill="1" applyBorder="1" applyAlignment="1">
      <alignment horizontal="center" vertical="center" wrapText="1"/>
    </xf>
    <xf numFmtId="0" fontId="1" fillId="19" borderId="7" xfId="0" applyFont="1" applyFill="1" applyBorder="1" applyAlignment="1">
      <alignment horizontal="center" vertical="center"/>
    </xf>
    <xf numFmtId="0" fontId="0" fillId="19" borderId="1" xfId="0" applyFill="1" applyBorder="1"/>
    <xf numFmtId="49" fontId="4" fillId="19" borderId="1" xfId="0" applyNumberFormat="1" applyFont="1" applyFill="1" applyBorder="1" applyAlignment="1">
      <alignment vertical="center" wrapText="1"/>
    </xf>
    <xf numFmtId="0" fontId="0" fillId="12" borderId="1" xfId="0" applyFill="1" applyBorder="1"/>
    <xf numFmtId="0" fontId="0" fillId="12" borderId="1" xfId="0" applyFill="1" applyBorder="1" applyAlignment="1">
      <alignment horizontal="center" vertical="center"/>
    </xf>
    <xf numFmtId="49" fontId="4" fillId="12" borderId="1" xfId="0" applyNumberFormat="1" applyFont="1" applyFill="1" applyBorder="1" applyAlignment="1">
      <alignment vertical="center" wrapText="1"/>
    </xf>
    <xf numFmtId="0" fontId="1" fillId="19" borderId="1" xfId="0" applyFont="1" applyFill="1" applyBorder="1" applyAlignment="1">
      <alignment horizontal="center" vertical="center"/>
    </xf>
    <xf numFmtId="0" fontId="0" fillId="12" borderId="1" xfId="0" applyFill="1" applyBorder="1" applyAlignment="1">
      <alignment vertical="center"/>
    </xf>
    <xf numFmtId="164" fontId="0" fillId="19" borderId="47" xfId="0" applyNumberFormat="1" applyFill="1" applyBorder="1" applyAlignment="1" applyProtection="1">
      <alignment horizontal="center" vertical="center"/>
      <protection locked="0"/>
    </xf>
    <xf numFmtId="0" fontId="42" fillId="0" borderId="1" xfId="0" applyFont="1" applyBorder="1" applyAlignment="1">
      <alignment vertical="center"/>
    </xf>
    <xf numFmtId="0" fontId="44" fillId="12" borderId="1" xfId="0" applyFont="1" applyFill="1" applyBorder="1" applyAlignment="1" applyProtection="1">
      <alignment horizontal="center" vertical="center"/>
      <protection locked="0"/>
    </xf>
    <xf numFmtId="0" fontId="44" fillId="12" borderId="40" xfId="0" applyFont="1" applyFill="1" applyBorder="1" applyAlignment="1" applyProtection="1">
      <alignment horizontal="center" vertical="center"/>
      <protection locked="0"/>
    </xf>
    <xf numFmtId="164" fontId="44" fillId="12" borderId="10" xfId="0" applyNumberFormat="1" applyFont="1" applyFill="1" applyBorder="1" applyAlignment="1" applyProtection="1">
      <alignment horizontal="center" vertical="center"/>
      <protection locked="0"/>
    </xf>
    <xf numFmtId="164" fontId="44" fillId="12" borderId="11" xfId="0" applyNumberFormat="1" applyFont="1" applyFill="1" applyBorder="1" applyAlignment="1" applyProtection="1">
      <alignment horizontal="center" vertical="center"/>
      <protection locked="0"/>
    </xf>
    <xf numFmtId="0" fontId="44" fillId="19" borderId="1" xfId="0" applyFont="1" applyFill="1" applyBorder="1" applyAlignment="1" applyProtection="1">
      <alignment horizontal="center" vertical="center"/>
      <protection locked="0"/>
    </xf>
    <xf numFmtId="0" fontId="44" fillId="19" borderId="40" xfId="0" applyFont="1" applyFill="1" applyBorder="1" applyAlignment="1" applyProtection="1">
      <alignment horizontal="center" vertical="center"/>
      <protection locked="0"/>
    </xf>
    <xf numFmtId="164" fontId="44" fillId="19" borderId="10" xfId="0" applyNumberFormat="1" applyFont="1" applyFill="1" applyBorder="1" applyAlignment="1" applyProtection="1">
      <alignment horizontal="center" vertical="center"/>
      <protection locked="0"/>
    </xf>
    <xf numFmtId="164" fontId="44" fillId="19" borderId="11" xfId="0" applyNumberFormat="1" applyFont="1" applyFill="1" applyBorder="1" applyAlignment="1" applyProtection="1">
      <alignment horizontal="center" vertical="center"/>
      <protection locked="0"/>
    </xf>
    <xf numFmtId="0" fontId="44" fillId="12" borderId="11" xfId="0" applyFont="1" applyFill="1" applyBorder="1" applyAlignment="1" applyProtection="1">
      <alignment horizontal="center" vertical="center"/>
      <protection locked="0"/>
    </xf>
    <xf numFmtId="0" fontId="44" fillId="19" borderId="11" xfId="0" applyFont="1" applyFill="1" applyBorder="1" applyAlignment="1" applyProtection="1">
      <alignment horizontal="center" vertical="center"/>
      <protection locked="0"/>
    </xf>
    <xf numFmtId="0" fontId="44" fillId="12" borderId="13" xfId="0" applyFont="1" applyFill="1" applyBorder="1" applyAlignment="1" applyProtection="1">
      <alignment horizontal="center" vertical="center"/>
      <protection locked="0"/>
    </xf>
    <xf numFmtId="0" fontId="44" fillId="12" borderId="14" xfId="0" applyFont="1" applyFill="1" applyBorder="1" applyAlignment="1" applyProtection="1">
      <alignment horizontal="center" vertical="center"/>
      <protection locked="0"/>
    </xf>
    <xf numFmtId="0" fontId="44" fillId="12" borderId="42" xfId="0" applyFont="1" applyFill="1" applyBorder="1" applyAlignment="1" applyProtection="1">
      <alignment horizontal="center" vertical="center"/>
      <protection locked="0"/>
    </xf>
    <xf numFmtId="164" fontId="44" fillId="12" borderId="12" xfId="0" applyNumberFormat="1" applyFont="1" applyFill="1" applyBorder="1" applyAlignment="1" applyProtection="1">
      <alignment horizontal="center" vertical="center"/>
      <protection locked="0"/>
    </xf>
    <xf numFmtId="164" fontId="44" fillId="12" borderId="14" xfId="0" applyNumberFormat="1" applyFont="1" applyFill="1" applyBorder="1" applyAlignment="1" applyProtection="1">
      <alignment horizontal="center" vertical="center"/>
      <protection locked="0"/>
    </xf>
    <xf numFmtId="0" fontId="1" fillId="3" borderId="16" xfId="0" applyFont="1" applyFill="1" applyBorder="1" applyAlignment="1">
      <alignment horizontal="center" vertical="center"/>
    </xf>
    <xf numFmtId="0" fontId="30" fillId="4" borderId="15" xfId="0" applyFont="1" applyFill="1" applyBorder="1" applyAlignment="1">
      <alignment horizontal="center" vertical="center" wrapText="1"/>
    </xf>
    <xf numFmtId="0" fontId="30" fillId="4" borderId="16" xfId="0" applyFont="1" applyFill="1" applyBorder="1" applyAlignment="1">
      <alignment horizontal="center" vertical="center" wrapText="1"/>
    </xf>
    <xf numFmtId="0" fontId="30" fillId="4" borderId="17" xfId="0" applyFont="1" applyFill="1" applyBorder="1" applyAlignment="1">
      <alignment horizontal="center" vertical="center" wrapText="1"/>
    </xf>
    <xf numFmtId="0" fontId="8" fillId="4" borderId="18" xfId="0" applyFont="1" applyFill="1" applyBorder="1" applyAlignment="1">
      <alignment horizontal="right" vertical="center" wrapText="1"/>
    </xf>
    <xf numFmtId="0" fontId="8" fillId="4" borderId="9" xfId="0" applyFont="1" applyFill="1" applyBorder="1" applyAlignment="1">
      <alignment horizontal="right" vertical="center" wrapText="1"/>
    </xf>
    <xf numFmtId="0" fontId="34" fillId="7" borderId="9" xfId="0" applyFont="1" applyFill="1" applyBorder="1" applyAlignment="1">
      <alignment horizontal="center" vertical="center" wrapText="1"/>
    </xf>
    <xf numFmtId="0" fontId="34" fillId="7" borderId="19" xfId="0" applyFont="1" applyFill="1" applyBorder="1" applyAlignment="1">
      <alignment horizontal="center" vertical="center" wrapText="1"/>
    </xf>
    <xf numFmtId="0" fontId="9" fillId="6" borderId="25" xfId="0" applyFont="1" applyFill="1" applyBorder="1" applyAlignment="1" applyProtection="1">
      <alignment horizontal="center" vertical="center" wrapText="1"/>
      <protection locked="0"/>
    </xf>
    <xf numFmtId="0" fontId="9" fillId="6" borderId="26" xfId="0" applyFont="1" applyFill="1" applyBorder="1" applyAlignment="1" applyProtection="1">
      <alignment horizontal="center" vertical="center" wrapText="1"/>
      <protection locked="0"/>
    </xf>
    <xf numFmtId="0" fontId="9" fillId="6" borderId="27" xfId="0" applyFont="1" applyFill="1" applyBorder="1" applyAlignment="1" applyProtection="1">
      <alignment horizontal="center" vertical="center" wrapText="1"/>
      <protection locked="0"/>
    </xf>
    <xf numFmtId="0" fontId="10" fillId="8" borderId="25" xfId="0" applyFont="1" applyFill="1" applyBorder="1" applyAlignment="1" applyProtection="1">
      <alignment horizontal="center" vertical="center" wrapText="1"/>
      <protection locked="0"/>
    </xf>
    <xf numFmtId="0" fontId="10" fillId="8" borderId="26" xfId="0" applyFont="1" applyFill="1" applyBorder="1" applyAlignment="1" applyProtection="1">
      <alignment horizontal="center" vertical="center" wrapText="1"/>
      <protection locked="0"/>
    </xf>
    <xf numFmtId="0" fontId="10" fillId="8" borderId="27" xfId="0" applyFont="1" applyFill="1" applyBorder="1" applyAlignment="1" applyProtection="1">
      <alignment horizontal="center" vertical="center" wrapText="1"/>
      <protection locked="0"/>
    </xf>
    <xf numFmtId="0" fontId="9" fillId="6" borderId="28" xfId="0" applyFont="1" applyFill="1" applyBorder="1" applyAlignment="1">
      <alignment horizontal="center" vertical="center" wrapText="1"/>
    </xf>
    <xf numFmtId="0" fontId="9" fillId="6" borderId="29" xfId="0" applyFont="1" applyFill="1" applyBorder="1" applyAlignment="1">
      <alignment horizontal="center" vertical="center" wrapText="1"/>
    </xf>
    <xf numFmtId="0" fontId="9" fillId="6" borderId="30" xfId="0" applyFont="1" applyFill="1" applyBorder="1" applyAlignment="1">
      <alignment horizontal="center" vertical="center" wrapText="1"/>
    </xf>
    <xf numFmtId="0" fontId="9" fillId="6" borderId="20" xfId="0" applyFont="1" applyFill="1" applyBorder="1" applyAlignment="1">
      <alignment horizontal="center" vertical="center" wrapText="1"/>
    </xf>
    <xf numFmtId="0" fontId="9" fillId="6" borderId="0" xfId="0" applyFont="1" applyFill="1" applyAlignment="1">
      <alignment horizontal="center" vertical="center" wrapText="1"/>
    </xf>
    <xf numFmtId="0" fontId="9" fillId="6" borderId="21" xfId="0" applyFont="1" applyFill="1" applyBorder="1" applyAlignment="1">
      <alignment horizontal="center" vertical="center" wrapText="1"/>
    </xf>
    <xf numFmtId="0" fontId="9" fillId="6" borderId="22"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46" fillId="8" borderId="28" xfId="0" applyFont="1" applyFill="1" applyBorder="1" applyAlignment="1" applyProtection="1">
      <alignment horizontal="left" vertical="top" wrapText="1"/>
      <protection locked="0"/>
    </xf>
    <xf numFmtId="0" fontId="11" fillId="8" borderId="29" xfId="0" applyFont="1" applyFill="1" applyBorder="1" applyAlignment="1" applyProtection="1">
      <alignment horizontal="left" vertical="top" wrapText="1"/>
      <protection locked="0"/>
    </xf>
    <xf numFmtId="0" fontId="11" fillId="8" borderId="30" xfId="0" applyFont="1" applyFill="1" applyBorder="1" applyAlignment="1" applyProtection="1">
      <alignment horizontal="left" vertical="top" wrapText="1"/>
      <protection locked="0"/>
    </xf>
    <xf numFmtId="0" fontId="11" fillId="8" borderId="20" xfId="0" applyFont="1" applyFill="1" applyBorder="1" applyAlignment="1" applyProtection="1">
      <alignment horizontal="left" vertical="top" wrapText="1"/>
      <protection locked="0"/>
    </xf>
    <xf numFmtId="0" fontId="11" fillId="8" borderId="0" xfId="0" applyFont="1" applyFill="1" applyAlignment="1" applyProtection="1">
      <alignment horizontal="left" vertical="top" wrapText="1"/>
      <protection locked="0"/>
    </xf>
    <xf numFmtId="0" fontId="11" fillId="8" borderId="21" xfId="0" applyFont="1" applyFill="1" applyBorder="1" applyAlignment="1" applyProtection="1">
      <alignment horizontal="left" vertical="top" wrapText="1"/>
      <protection locked="0"/>
    </xf>
    <xf numFmtId="0" fontId="11" fillId="8" borderId="22" xfId="0" applyFont="1" applyFill="1" applyBorder="1" applyAlignment="1" applyProtection="1">
      <alignment horizontal="left" vertical="top" wrapText="1"/>
      <protection locked="0"/>
    </xf>
    <xf numFmtId="0" fontId="11" fillId="8" borderId="23" xfId="0" applyFont="1" applyFill="1" applyBorder="1" applyAlignment="1" applyProtection="1">
      <alignment horizontal="left" vertical="top" wrapText="1"/>
      <protection locked="0"/>
    </xf>
    <xf numFmtId="0" fontId="11" fillId="8" borderId="24" xfId="0" applyFont="1" applyFill="1" applyBorder="1" applyAlignment="1" applyProtection="1">
      <alignment horizontal="left" vertical="top" wrapText="1"/>
      <protection locked="0"/>
    </xf>
    <xf numFmtId="0" fontId="1" fillId="2" borderId="34" xfId="0" applyFont="1" applyFill="1" applyBorder="1" applyAlignment="1">
      <alignment horizontal="center" vertical="center"/>
    </xf>
    <xf numFmtId="0" fontId="1" fillId="2" borderId="35" xfId="0" applyFont="1" applyFill="1" applyBorder="1" applyAlignment="1">
      <alignment horizontal="center" vertical="center"/>
    </xf>
    <xf numFmtId="0" fontId="0" fillId="0" borderId="1" xfId="0" applyBorder="1" applyAlignment="1">
      <alignment horizontal="center" vertical="center"/>
    </xf>
    <xf numFmtId="0" fontId="16" fillId="0" borderId="0" xfId="0" applyFont="1" applyAlignment="1">
      <alignment horizontal="center" vertical="center"/>
    </xf>
    <xf numFmtId="0" fontId="14" fillId="18" borderId="1" xfId="0" applyFont="1" applyFill="1" applyBorder="1" applyAlignment="1">
      <alignment horizontal="center"/>
    </xf>
    <xf numFmtId="0" fontId="1" fillId="13" borderId="5" xfId="0" applyFont="1" applyFill="1" applyBorder="1" applyAlignment="1">
      <alignment horizontal="center" vertical="center"/>
    </xf>
    <xf numFmtId="0" fontId="1" fillId="13" borderId="31" xfId="0" applyFont="1" applyFill="1" applyBorder="1" applyAlignment="1">
      <alignment horizontal="center" vertical="center"/>
    </xf>
    <xf numFmtId="0" fontId="1" fillId="13" borderId="4" xfId="0" applyFont="1" applyFill="1" applyBorder="1" applyAlignment="1">
      <alignment horizontal="center" vertical="center"/>
    </xf>
    <xf numFmtId="0" fontId="1" fillId="15" borderId="5" xfId="0" applyFont="1" applyFill="1" applyBorder="1" applyAlignment="1">
      <alignment horizontal="center" vertical="center"/>
    </xf>
    <xf numFmtId="0" fontId="1" fillId="15" borderId="31" xfId="0" applyFont="1" applyFill="1" applyBorder="1" applyAlignment="1">
      <alignment horizontal="center" vertical="center"/>
    </xf>
    <xf numFmtId="0" fontId="1" fillId="15" borderId="4" xfId="0" applyFont="1" applyFill="1" applyBorder="1" applyAlignment="1">
      <alignment horizontal="center" vertical="center"/>
    </xf>
    <xf numFmtId="0" fontId="17" fillId="9" borderId="5" xfId="0" applyFont="1" applyFill="1" applyBorder="1" applyAlignment="1">
      <alignment horizontal="center"/>
    </xf>
    <xf numFmtId="0" fontId="17" fillId="9" borderId="31" xfId="0" applyFont="1" applyFill="1" applyBorder="1" applyAlignment="1">
      <alignment horizontal="center"/>
    </xf>
    <xf numFmtId="0" fontId="17" fillId="9" borderId="4" xfId="0" applyFont="1" applyFill="1" applyBorder="1" applyAlignment="1">
      <alignment horizontal="center"/>
    </xf>
    <xf numFmtId="0" fontId="18" fillId="10" borderId="5" xfId="0" applyFont="1" applyFill="1" applyBorder="1" applyAlignment="1">
      <alignment horizontal="center"/>
    </xf>
    <xf numFmtId="0" fontId="18" fillId="10" borderId="4" xfId="0" applyFont="1" applyFill="1" applyBorder="1" applyAlignment="1">
      <alignment horizontal="center"/>
    </xf>
    <xf numFmtId="0" fontId="17" fillId="11" borderId="5" xfId="0" applyFont="1" applyFill="1" applyBorder="1" applyAlignment="1">
      <alignment horizontal="center"/>
    </xf>
    <xf numFmtId="0" fontId="17" fillId="11" borderId="31" xfId="0" applyFont="1" applyFill="1" applyBorder="1" applyAlignment="1">
      <alignment horizontal="center"/>
    </xf>
    <xf numFmtId="0" fontId="17" fillId="11" borderId="4" xfId="0" applyFont="1" applyFill="1" applyBorder="1" applyAlignment="1">
      <alignment horizontal="center"/>
    </xf>
    <xf numFmtId="0" fontId="1" fillId="12" borderId="1" xfId="0" applyFont="1" applyFill="1" applyBorder="1" applyAlignment="1">
      <alignment horizontal="center"/>
    </xf>
    <xf numFmtId="0" fontId="1" fillId="14" borderId="32" xfId="0" applyFont="1" applyFill="1" applyBorder="1" applyAlignment="1">
      <alignment horizontal="center" vertical="center" wrapText="1"/>
    </xf>
    <xf numFmtId="0" fontId="1" fillId="14" borderId="33" xfId="0" applyFont="1" applyFill="1" applyBorder="1" applyAlignment="1">
      <alignment horizontal="center" vertical="center" wrapText="1"/>
    </xf>
    <xf numFmtId="0" fontId="1" fillId="14" borderId="8" xfId="0" applyFont="1" applyFill="1" applyBorder="1" applyAlignment="1">
      <alignment horizontal="center" vertical="center" wrapText="1"/>
    </xf>
    <xf numFmtId="0" fontId="1" fillId="14" borderId="6" xfId="0" applyFont="1" applyFill="1" applyBorder="1" applyAlignment="1">
      <alignment horizontal="center" vertical="center" wrapText="1"/>
    </xf>
    <xf numFmtId="0" fontId="1" fillId="12" borderId="1" xfId="0" applyFont="1" applyFill="1" applyBorder="1" applyAlignment="1">
      <alignment horizontal="center" vertical="center"/>
    </xf>
    <xf numFmtId="0" fontId="22" fillId="0" borderId="0" xfId="0" applyFont="1" applyAlignment="1">
      <alignment horizontal="left" vertical="center"/>
    </xf>
    <xf numFmtId="0" fontId="16" fillId="0" borderId="0" xfId="0" applyFont="1" applyAlignment="1">
      <alignment horizontal="center" vertical="center" wrapText="1"/>
    </xf>
    <xf numFmtId="0" fontId="22" fillId="0" borderId="0" xfId="0" applyFont="1" applyAlignment="1">
      <alignment horizontal="left" vertical="center" wrapText="1"/>
    </xf>
    <xf numFmtId="0" fontId="22" fillId="0" borderId="0" xfId="0" applyFont="1" applyAlignment="1">
      <alignment horizontal="left"/>
    </xf>
    <xf numFmtId="0" fontId="24" fillId="0" borderId="0" xfId="0" applyFont="1" applyAlignment="1">
      <alignment horizontal="left" vertical="top"/>
    </xf>
    <xf numFmtId="0" fontId="24" fillId="0" borderId="0" xfId="0" applyFont="1" applyAlignment="1">
      <alignment horizontal="left" vertical="top" wrapText="1"/>
    </xf>
    <xf numFmtId="0" fontId="14" fillId="4" borderId="40" xfId="0" applyFont="1" applyFill="1" applyBorder="1" applyAlignment="1">
      <alignment horizontal="center" vertical="center" wrapText="1"/>
    </xf>
    <xf numFmtId="0" fontId="0" fillId="19" borderId="50" xfId="0" applyFill="1" applyBorder="1" applyAlignment="1">
      <alignment horizontal="center" vertical="center" wrapText="1"/>
    </xf>
    <xf numFmtId="0" fontId="0" fillId="19" borderId="51" xfId="0" applyFill="1" applyBorder="1" applyAlignment="1">
      <alignment horizontal="center" vertical="center" wrapText="1"/>
    </xf>
    <xf numFmtId="0" fontId="0" fillId="19" borderId="52" xfId="0"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51" xfId="0" applyFont="1" applyFill="1" applyBorder="1" applyAlignment="1">
      <alignment horizontal="center" vertical="center" wrapText="1"/>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14" fillId="4" borderId="39" xfId="0" applyFont="1" applyFill="1" applyBorder="1" applyAlignment="1">
      <alignment horizontal="center" vertical="center" wrapText="1"/>
    </xf>
    <xf numFmtId="0" fontId="0" fillId="0" borderId="0" xfId="0" applyAlignment="1">
      <alignment horizontal="center" vertical="center"/>
    </xf>
    <xf numFmtId="0" fontId="0" fillId="19" borderId="50" xfId="0" applyFill="1" applyBorder="1" applyAlignment="1">
      <alignment horizontal="center" vertical="center"/>
    </xf>
    <xf numFmtId="0" fontId="0" fillId="19" borderId="51" xfId="0" applyFill="1" applyBorder="1" applyAlignment="1">
      <alignment horizontal="center" vertical="center"/>
    </xf>
    <xf numFmtId="0" fontId="0" fillId="19" borderId="52" xfId="0" applyFill="1"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19" borderId="22" xfId="0" applyFill="1" applyBorder="1" applyAlignment="1">
      <alignment horizontal="center" vertical="center" wrapText="1"/>
    </xf>
    <xf numFmtId="0" fontId="0" fillId="19" borderId="23" xfId="0" applyFill="1" applyBorder="1" applyAlignment="1">
      <alignment horizontal="center" vertical="center" wrapText="1"/>
    </xf>
    <xf numFmtId="0" fontId="0" fillId="19" borderId="24" xfId="0" applyFill="1" applyBorder="1" applyAlignment="1">
      <alignment horizontal="center" vertical="center" wrapText="1"/>
    </xf>
    <xf numFmtId="0" fontId="42" fillId="0" borderId="15" xfId="0" applyFont="1" applyBorder="1" applyAlignment="1">
      <alignment horizontal="center" vertical="center"/>
    </xf>
    <xf numFmtId="0" fontId="42" fillId="0" borderId="16" xfId="0" applyFont="1" applyBorder="1" applyAlignment="1">
      <alignment horizontal="center" vertical="center"/>
    </xf>
    <xf numFmtId="0" fontId="42" fillId="0" borderId="17"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19" borderId="7" xfId="0" applyFont="1" applyFill="1" applyBorder="1" applyAlignment="1" applyProtection="1">
      <alignment horizontal="center" vertical="center"/>
      <protection locked="0"/>
    </xf>
    <xf numFmtId="0" fontId="44" fillId="19" borderId="7" xfId="0" applyFont="1" applyFill="1" applyBorder="1" applyAlignment="1" applyProtection="1">
      <alignment horizontal="center" vertical="center"/>
      <protection locked="0"/>
    </xf>
    <xf numFmtId="0" fontId="44" fillId="19" borderId="37" xfId="0" applyFont="1" applyFill="1" applyBorder="1" applyAlignment="1" applyProtection="1">
      <alignment horizontal="center" vertical="center"/>
      <protection locked="0"/>
    </xf>
    <xf numFmtId="0" fontId="0" fillId="19" borderId="39" xfId="0" applyFont="1" applyFill="1" applyBorder="1" applyAlignment="1" applyProtection="1">
      <alignment horizontal="center" vertical="center"/>
      <protection locked="0"/>
    </xf>
    <xf numFmtId="164" fontId="0" fillId="19" borderId="15" xfId="0" applyNumberFormat="1" applyFont="1" applyFill="1" applyBorder="1" applyAlignment="1" applyProtection="1">
      <alignment horizontal="center" vertical="center"/>
      <protection locked="0"/>
    </xf>
    <xf numFmtId="164" fontId="0" fillId="19" borderId="17" xfId="0" applyNumberFormat="1" applyFont="1" applyFill="1" applyBorder="1" applyAlignment="1" applyProtection="1">
      <alignment horizontal="center" vertical="center"/>
      <protection locked="0"/>
    </xf>
    <xf numFmtId="164" fontId="0" fillId="12" borderId="10" xfId="0" applyNumberFormat="1" applyFont="1" applyFill="1" applyBorder="1" applyAlignment="1" applyProtection="1">
      <alignment horizontal="center" vertical="center"/>
      <protection locked="0"/>
    </xf>
    <xf numFmtId="164" fontId="0" fillId="12" borderId="11" xfId="0" applyNumberFormat="1" applyFont="1" applyFill="1" applyBorder="1" applyAlignment="1" applyProtection="1">
      <alignment horizontal="center" vertical="center"/>
      <protection locked="0"/>
    </xf>
    <xf numFmtId="164" fontId="0" fillId="19" borderId="10" xfId="0" applyNumberFormat="1" applyFont="1" applyFill="1" applyBorder="1" applyAlignment="1" applyProtection="1">
      <alignment horizontal="center" vertical="center"/>
      <protection locked="0"/>
    </xf>
    <xf numFmtId="164" fontId="0" fillId="19" borderId="11" xfId="0" applyNumberFormat="1" applyFont="1" applyFill="1" applyBorder="1" applyAlignment="1" applyProtection="1">
      <alignment horizontal="center" vertical="center"/>
      <protection locked="0"/>
    </xf>
    <xf numFmtId="164" fontId="0" fillId="12" borderId="12" xfId="0" applyNumberFormat="1" applyFont="1" applyFill="1" applyBorder="1" applyAlignment="1" applyProtection="1">
      <alignment horizontal="center" vertical="center"/>
      <protection locked="0"/>
    </xf>
    <xf numFmtId="164" fontId="0" fillId="12" borderId="14" xfId="0" applyNumberFormat="1" applyFont="1" applyFill="1" applyBorder="1" applyAlignment="1" applyProtection="1">
      <alignment horizontal="center" vertical="center"/>
      <protection locked="0"/>
    </xf>
  </cellXfs>
  <cellStyles count="2">
    <cellStyle name="Lien hypertexte" xfId="1" builtinId="8"/>
    <cellStyle name="Normal" xfId="0" builtinId="0"/>
  </cellStyles>
  <dxfs count="22">
    <dxf>
      <font>
        <condense val="0"/>
        <extend val="0"/>
        <color rgb="FF9C0006"/>
      </font>
      <fill>
        <patternFill>
          <bgColor rgb="FFFFC7CE"/>
        </patternFill>
      </fill>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right style="thin">
          <color auto="1"/>
        </right>
        <top style="thin">
          <color auto="1"/>
        </top>
        <bottom style="thin">
          <color auto="1"/>
        </bottom>
      </border>
      <protection locked="0" hidden="0"/>
    </dxf>
    <dxf>
      <border>
        <bottom style="medium">
          <color indexed="64"/>
        </bottom>
      </border>
    </dxf>
    <dxf>
      <border outline="0">
        <left style="thin">
          <color auto="1"/>
        </left>
        <right style="thin">
          <color auto="1"/>
        </right>
        <top style="thin">
          <color auto="1"/>
        </top>
        <bottom style="thin">
          <color auto="1"/>
        </bottom>
      </border>
    </dxf>
    <dxf>
      <fill>
        <patternFill patternType="solid">
          <fgColor indexed="64"/>
          <bgColor theme="8" tint="0.79998168889431442"/>
        </patternFill>
      </fill>
      <alignment horizontal="right" vertical="center" textRotation="0" wrapText="0" indent="0" justifyLastLine="0" shrinkToFit="0" readingOrder="0"/>
      <protection locked="0" hidden="0"/>
    </dxf>
    <dxf>
      <font>
        <b/>
        <i val="0"/>
        <strike val="0"/>
        <condense val="0"/>
        <extend val="0"/>
        <outline val="0"/>
        <shadow val="0"/>
        <u val="none"/>
        <vertAlign val="baseline"/>
        <sz val="11"/>
        <color auto="1"/>
        <name val="Calibri"/>
        <scheme val="minor"/>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7</xdr:col>
      <xdr:colOff>701387</xdr:colOff>
      <xdr:row>1</xdr:row>
      <xdr:rowOff>164522</xdr:rowOff>
    </xdr:from>
    <xdr:to>
      <xdr:col>7</xdr:col>
      <xdr:colOff>941243</xdr:colOff>
      <xdr:row>1</xdr:row>
      <xdr:rowOff>366279</xdr:rowOff>
    </xdr:to>
    <xdr:pic>
      <xdr:nvPicPr>
        <xdr:cNvPr id="3" name="Image 2" title="MC900346317[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41182" y="424295"/>
          <a:ext cx="239856" cy="20175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au2" displayName="Tableau2" ref="A14:Q122" totalsRowShown="0" headerRowDxfId="21" dataDxfId="20" headerRowBorderDxfId="18" tableBorderDxfId="19">
  <autoFilter ref="A14:Q122" xr:uid="{00000000-0009-0000-0100-000002000000}"/>
  <sortState xmlns:xlrd2="http://schemas.microsoft.com/office/spreadsheetml/2017/richdata2" ref="A15:R204">
    <sortCondition ref="E14:E204"/>
  </sortState>
  <tableColumns count="17">
    <tableColumn id="1" xr3:uid="{00000000-0010-0000-0000-000001000000}" name="Semestre" dataDxfId="17"/>
    <tableColumn id="2" xr3:uid="{00000000-0010-0000-0000-000002000000}" name="Nature : _x000a_UE ou ECUE" dataDxfId="16"/>
    <tableColumn id="3" xr3:uid="{00000000-0010-0000-0000-000003000000}" name="Libellé de l'UE ou ECUE" dataDxfId="15"/>
    <tableColumn id="4" xr3:uid="{00000000-0010-0000-0000-000004000000}" name="CNU de l'ECUE" dataDxfId="14"/>
    <tableColumn id="5" xr3:uid="{00000000-0010-0000-0000-000005000000}" name="Type d'enseignement" dataDxfId="13"/>
    <tableColumn id="6" xr3:uid="{00000000-0010-0000-0000-000006000000}" name="Mutualisation dans la mention" dataDxfId="12"/>
    <tableColumn id="7" xr3:uid="{00000000-0010-0000-0000-000007000000}" name="Mutualisation dans la composante" dataDxfId="11"/>
    <tableColumn id="8" xr3:uid="{00000000-0010-0000-0000-000008000000}" name="Mutualisation inter-composante" dataDxfId="10"/>
    <tableColumn id="9" xr3:uid="{00000000-0010-0000-0000-000009000000}" name="Enseignement pris en charge par le partenaire" dataDxfId="9"/>
    <tableColumn id="10" xr3:uid="{00000000-0010-0000-0000-00000A000000}" name="Nombre d'ECTS" dataDxfId="8"/>
    <tableColumn id="11" xr3:uid="{00000000-0010-0000-0000-00000B000000}" name="Nombre d'heures CM" dataDxfId="7"/>
    <tableColumn id="12" xr3:uid="{00000000-0010-0000-0000-00000C000000}" name="Nombre de groupes CM" dataDxfId="6"/>
    <tableColumn id="13" xr3:uid="{00000000-0010-0000-0000-00000D000000}" name="Nombre d'heures TD" dataDxfId="5"/>
    <tableColumn id="14" xr3:uid="{00000000-0010-0000-0000-00000E000000}" name="Nombre de groupes TD" dataDxfId="4"/>
    <tableColumn id="15" xr3:uid="{00000000-0010-0000-0000-00000F000000}" name="Nombre d'heures TP" dataDxfId="3"/>
    <tableColumn id="16" xr3:uid="{00000000-0010-0000-0000-000010000000}" name="Nombre de groupes TP" dataDxfId="2"/>
    <tableColumn id="17" xr3:uid="{00000000-0010-0000-0000-000011000000}" name="Nombre d'heures en distanciel" dataDxfId="1"/>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au1" displayName="Tableau1" ref="A14:AO15" totalsRowShown="0">
  <autoFilter ref="A14:AO15" xr:uid="{00000000-0009-0000-0100-000001000000}"/>
  <tableColumns count="41">
    <tableColumn id="1" xr3:uid="{00000000-0010-0000-0100-000001000000}" name="colB1">
      <calculatedColumnFormula>$A$1</calculatedColumnFormula>
    </tableColumn>
    <tableColumn id="2" xr3:uid="{00000000-0010-0000-0100-000002000000}" name="colB2">
      <calculatedColumnFormula>$A$2</calculatedColumnFormula>
    </tableColumn>
    <tableColumn id="3" xr3:uid="{00000000-0010-0000-0100-000003000000}" name="colB3">
      <calculatedColumnFormula>$A$3</calculatedColumnFormula>
    </tableColumn>
    <tableColumn id="4" xr3:uid="{00000000-0010-0000-0100-000004000000}" name="colB4">
      <calculatedColumnFormula>$A$4</calculatedColumnFormula>
    </tableColumn>
    <tableColumn id="5" xr3:uid="{00000000-0010-0000-0100-000005000000}" name="colB5">
      <calculatedColumnFormula>$A$5</calculatedColumnFormula>
    </tableColumn>
    <tableColumn id="6" xr3:uid="{00000000-0010-0000-0100-000006000000}" name="colB6">
      <calculatedColumnFormula>$A$6</calculatedColumnFormula>
    </tableColumn>
    <tableColumn id="7" xr3:uid="{00000000-0010-0000-0100-000007000000}" name="colB7">
      <calculatedColumnFormula>$A$7</calculatedColumnFormula>
    </tableColumn>
    <tableColumn id="8" xr3:uid="{00000000-0010-0000-0100-000008000000}" name="colB8">
      <calculatedColumnFormula>$A$8</calculatedColumnFormula>
    </tableColumn>
    <tableColumn id="9" xr3:uid="{00000000-0010-0000-0100-000009000000}" name="colB9">
      <calculatedColumnFormula>$A$9</calculatedColumnFormula>
    </tableColumn>
    <tableColumn id="10" xr3:uid="{00000000-0010-0000-0100-00000A000000}" name="colB10">
      <calculatedColumnFormula>$A$10</calculatedColumnFormula>
    </tableColumn>
    <tableColumn id="11" xr3:uid="{00000000-0010-0000-0100-00000B000000}" name="colB11">
      <calculatedColumnFormula>$A$11</calculatedColumnFormula>
    </tableColumn>
    <tableColumn id="12" xr3:uid="{00000000-0010-0000-0100-00000C000000}" name="colB12">
      <calculatedColumnFormula>$A$12</calculatedColumnFormula>
    </tableColumn>
    <tableColumn id="13" xr3:uid="{00000000-0010-0000-0100-00000D000000}" name="colD1">
      <calculatedColumnFormula>$B$1</calculatedColumnFormula>
    </tableColumn>
    <tableColumn id="14" xr3:uid="{00000000-0010-0000-0100-00000E000000}" name="colD2">
      <calculatedColumnFormula>$B$2</calculatedColumnFormula>
    </tableColumn>
    <tableColumn id="15" xr3:uid="{00000000-0010-0000-0100-00000F000000}" name="colD3">
      <calculatedColumnFormula>$B$3</calculatedColumnFormula>
    </tableColumn>
    <tableColumn id="16" xr3:uid="{00000000-0010-0000-0100-000010000000}" name="colD4">
      <calculatedColumnFormula>$B$4</calculatedColumnFormula>
    </tableColumn>
    <tableColumn id="17" xr3:uid="{00000000-0010-0000-0100-000011000000}" name="colD5">
      <calculatedColumnFormula>$B$5</calculatedColumnFormula>
    </tableColumn>
    <tableColumn id="18" xr3:uid="{00000000-0010-0000-0100-000012000000}" name="colD6">
      <calculatedColumnFormula>$B$6</calculatedColumnFormula>
    </tableColumn>
    <tableColumn id="19" xr3:uid="{00000000-0010-0000-0100-000013000000}" name="colD7">
      <calculatedColumnFormula>$B$7</calculatedColumnFormula>
    </tableColumn>
    <tableColumn id="20" xr3:uid="{00000000-0010-0000-0100-000014000000}" name="colD8">
      <calculatedColumnFormula>$B$8</calculatedColumnFormula>
    </tableColumn>
    <tableColumn id="21" xr3:uid="{00000000-0010-0000-0100-000015000000}" name="colD9">
      <calculatedColumnFormula>$B$9</calculatedColumnFormula>
    </tableColumn>
    <tableColumn id="39" xr3:uid="{00000000-0010-0000-0100-000027000000}" name="colD10">
      <calculatedColumnFormula>$B$10</calculatedColumnFormula>
    </tableColumn>
    <tableColumn id="40" xr3:uid="{00000000-0010-0000-0100-000028000000}" name="colD11">
      <calculatedColumnFormula>$B$11</calculatedColumnFormula>
    </tableColumn>
    <tableColumn id="41" xr3:uid="{00000000-0010-0000-0100-000029000000}" name="colD12">
      <calculatedColumnFormula>$B$12</calculatedColumnFormula>
    </tableColumn>
    <tableColumn id="22" xr3:uid="{00000000-0010-0000-0100-000016000000}" name="Semestre"/>
    <tableColumn id="23" xr3:uid="{00000000-0010-0000-0100-000017000000}" name="Nature"/>
    <tableColumn id="24" xr3:uid="{00000000-0010-0000-0100-000018000000}" name="LibelléUE"/>
    <tableColumn id="25" xr3:uid="{00000000-0010-0000-0100-000019000000}" name="CNU"/>
    <tableColumn id="26" xr3:uid="{00000000-0010-0000-0100-00001A000000}" name="Type enseig"/>
    <tableColumn id="27" xr3:uid="{00000000-0010-0000-0100-00001B000000}" name="Mutu mention"/>
    <tableColumn id="28" xr3:uid="{00000000-0010-0000-0100-00001C000000}" name="Mutu compo"/>
    <tableColumn id="29" xr3:uid="{00000000-0010-0000-0100-00001D000000}" name="Mutua inter-compo"/>
    <tableColumn id="30" xr3:uid="{00000000-0010-0000-0100-00001E000000}" name="Enseig part"/>
    <tableColumn id="31" xr3:uid="{00000000-0010-0000-0100-00001F000000}" name="ects"/>
    <tableColumn id="32" xr3:uid="{00000000-0010-0000-0100-000020000000}" name="h CM"/>
    <tableColumn id="33" xr3:uid="{00000000-0010-0000-0100-000021000000}" name="groupes CM"/>
    <tableColumn id="34" xr3:uid="{00000000-0010-0000-0100-000022000000}" name="h TD"/>
    <tableColumn id="35" xr3:uid="{00000000-0010-0000-0100-000023000000}" name="groupes TD"/>
    <tableColumn id="36" xr3:uid="{00000000-0010-0000-0100-000024000000}" name="h TP"/>
    <tableColumn id="37" xr3:uid="{00000000-0010-0000-0100-000025000000}" name="groupes TP"/>
    <tableColumn id="38" xr3:uid="{00000000-0010-0000-0100-000026000000}" name="h distanciel"/>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8.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R123"/>
  <sheetViews>
    <sheetView topLeftCell="D34" zoomScaleNormal="100" workbookViewId="0">
      <selection activeCell="N12" sqref="N12"/>
    </sheetView>
  </sheetViews>
  <sheetFormatPr defaultColWidth="11.42578125" defaultRowHeight="14.45"/>
  <cols>
    <col min="1" max="1" width="22.85546875" style="2" customWidth="1"/>
    <col min="2" max="2" width="39" style="2" customWidth="1"/>
    <col min="3" max="3" width="39.5703125" style="3" customWidth="1"/>
    <col min="4" max="4" width="55.140625" style="5" customWidth="1"/>
    <col min="5" max="5" width="22.42578125" style="5" customWidth="1"/>
    <col min="6" max="6" width="18.28515625" style="5" customWidth="1"/>
    <col min="7" max="7" width="19" style="5" customWidth="1"/>
    <col min="8" max="8" width="17" style="5" customWidth="1"/>
    <col min="9" max="9" width="17.7109375" style="5" customWidth="1"/>
    <col min="10" max="10" width="12.7109375" style="5" customWidth="1"/>
    <col min="11" max="17" width="13.85546875" style="3" customWidth="1"/>
    <col min="18" max="16384" width="11.42578125" style="3"/>
  </cols>
  <sheetData>
    <row r="1" spans="1:17" ht="20.25" customHeight="1" thickBot="1">
      <c r="A1" s="264" t="s">
        <v>0</v>
      </c>
      <c r="B1" s="265"/>
      <c r="C1" s="265"/>
      <c r="D1" s="266"/>
      <c r="F1" s="271" t="s">
        <v>1</v>
      </c>
      <c r="G1" s="272"/>
      <c r="H1" s="272"/>
      <c r="I1" s="272"/>
      <c r="J1" s="272"/>
      <c r="K1" s="273"/>
    </row>
    <row r="2" spans="1:17" ht="39.950000000000003" customHeight="1">
      <c r="A2" s="68" t="s">
        <v>2</v>
      </c>
      <c r="B2" s="5" t="s">
        <v>3</v>
      </c>
      <c r="C2" s="69" t="s">
        <v>4</v>
      </c>
      <c r="D2" s="26" t="s">
        <v>5</v>
      </c>
      <c r="F2" s="277" t="s">
        <v>6</v>
      </c>
      <c r="G2" s="278"/>
      <c r="H2" s="278"/>
      <c r="I2" s="278"/>
      <c r="J2" s="278"/>
      <c r="K2" s="279"/>
    </row>
    <row r="3" spans="1:17" ht="39.950000000000003" customHeight="1">
      <c r="A3" s="68" t="s">
        <v>7</v>
      </c>
      <c r="B3" s="6" t="s">
        <v>8</v>
      </c>
      <c r="C3" s="69" t="s">
        <v>9</v>
      </c>
      <c r="D3" s="75" t="s">
        <v>10</v>
      </c>
      <c r="F3" s="280"/>
      <c r="G3" s="281"/>
      <c r="H3" s="281"/>
      <c r="I3" s="281"/>
      <c r="J3" s="281"/>
      <c r="K3" s="282"/>
    </row>
    <row r="4" spans="1:17" ht="63" customHeight="1">
      <c r="A4" s="68" t="s">
        <v>11</v>
      </c>
      <c r="B4" s="6" t="s">
        <v>12</v>
      </c>
      <c r="C4" s="69" t="s">
        <v>13</v>
      </c>
      <c r="D4" s="26" t="s">
        <v>14</v>
      </c>
      <c r="F4" s="280"/>
      <c r="G4" s="281"/>
      <c r="H4" s="281"/>
      <c r="I4" s="281"/>
      <c r="J4" s="281"/>
      <c r="K4" s="282"/>
    </row>
    <row r="5" spans="1:17" ht="39.950000000000003" customHeight="1">
      <c r="A5" s="68" t="s">
        <v>15</v>
      </c>
      <c r="B5" s="6" t="s">
        <v>16</v>
      </c>
      <c r="C5" s="69" t="s">
        <v>17</v>
      </c>
      <c r="D5" s="26" t="s">
        <v>18</v>
      </c>
      <c r="F5" s="280"/>
      <c r="G5" s="281"/>
      <c r="H5" s="281"/>
      <c r="I5" s="281"/>
      <c r="J5" s="281"/>
      <c r="K5" s="282"/>
    </row>
    <row r="6" spans="1:17" ht="54" customHeight="1" thickBot="1">
      <c r="A6" s="68" t="s">
        <v>19</v>
      </c>
      <c r="B6" s="6" t="s">
        <v>20</v>
      </c>
      <c r="C6" s="69" t="s">
        <v>21</v>
      </c>
      <c r="D6" s="26" t="s">
        <v>22</v>
      </c>
      <c r="F6" s="283"/>
      <c r="G6" s="284"/>
      <c r="H6" s="284"/>
      <c r="I6" s="284"/>
      <c r="J6" s="284"/>
      <c r="K6" s="285"/>
    </row>
    <row r="7" spans="1:17" ht="39.950000000000003" customHeight="1" thickBot="1">
      <c r="A7" s="68" t="s">
        <v>23</v>
      </c>
      <c r="B7" s="6"/>
      <c r="C7" s="69" t="s">
        <v>24</v>
      </c>
      <c r="D7" s="26" t="s">
        <v>25</v>
      </c>
      <c r="F7" s="274" t="s">
        <v>26</v>
      </c>
      <c r="G7" s="275"/>
      <c r="H7" s="275"/>
      <c r="I7" s="275"/>
      <c r="J7" s="275"/>
      <c r="K7" s="276"/>
    </row>
    <row r="8" spans="1:17" ht="39.950000000000003" customHeight="1">
      <c r="A8" s="68" t="s">
        <v>27</v>
      </c>
      <c r="B8" s="6" t="s">
        <v>28</v>
      </c>
      <c r="C8" s="69" t="s">
        <v>29</v>
      </c>
      <c r="D8" s="26" t="s">
        <v>25</v>
      </c>
      <c r="F8" s="286" t="s">
        <v>30</v>
      </c>
      <c r="G8" s="287"/>
      <c r="H8" s="287"/>
      <c r="I8" s="287"/>
      <c r="J8" s="287"/>
      <c r="K8" s="288"/>
    </row>
    <row r="9" spans="1:17" ht="39.950000000000003" customHeight="1">
      <c r="A9" s="68" t="s">
        <v>31</v>
      </c>
      <c r="B9" s="6"/>
      <c r="C9" s="69" t="s">
        <v>32</v>
      </c>
      <c r="D9" s="26"/>
      <c r="F9" s="289"/>
      <c r="G9" s="290"/>
      <c r="H9" s="290"/>
      <c r="I9" s="290"/>
      <c r="J9" s="290"/>
      <c r="K9" s="291"/>
    </row>
    <row r="10" spans="1:17" ht="55.5" customHeight="1">
      <c r="A10" s="68" t="s">
        <v>33</v>
      </c>
      <c r="B10" s="12"/>
      <c r="C10" s="69" t="s">
        <v>34</v>
      </c>
      <c r="D10" s="26" t="s">
        <v>35</v>
      </c>
      <c r="F10" s="289"/>
      <c r="G10" s="290"/>
      <c r="H10" s="290"/>
      <c r="I10" s="290"/>
      <c r="J10" s="290"/>
      <c r="K10" s="291"/>
    </row>
    <row r="11" spans="1:17" ht="60.6" customHeight="1">
      <c r="A11" s="68" t="s">
        <v>36</v>
      </c>
      <c r="B11" s="6" t="s">
        <v>37</v>
      </c>
      <c r="C11" s="69" t="s">
        <v>38</v>
      </c>
      <c r="D11" s="26" t="s">
        <v>39</v>
      </c>
      <c r="F11" s="289"/>
      <c r="G11" s="290"/>
      <c r="H11" s="290"/>
      <c r="I11" s="290"/>
      <c r="J11" s="290"/>
      <c r="K11" s="291"/>
    </row>
    <row r="12" spans="1:17" ht="105.75" customHeight="1" thickBot="1">
      <c r="A12" s="267" t="s">
        <v>40</v>
      </c>
      <c r="B12" s="268"/>
      <c r="C12" s="269" t="s">
        <v>41</v>
      </c>
      <c r="D12" s="270"/>
      <c r="F12" s="292"/>
      <c r="G12" s="293"/>
      <c r="H12" s="293"/>
      <c r="I12" s="293"/>
      <c r="J12" s="293"/>
      <c r="K12" s="294"/>
    </row>
    <row r="13" spans="1:17" ht="34.5" customHeight="1">
      <c r="A13" s="295" t="s">
        <v>42</v>
      </c>
      <c r="B13" s="296"/>
      <c r="C13" s="296"/>
      <c r="D13" s="296"/>
      <c r="E13" s="296"/>
      <c r="F13" s="296"/>
      <c r="G13" s="296"/>
      <c r="H13" s="296"/>
      <c r="I13" s="296"/>
      <c r="J13" s="296"/>
      <c r="K13" s="263" t="s">
        <v>43</v>
      </c>
      <c r="L13" s="263"/>
      <c r="M13" s="263" t="s">
        <v>44</v>
      </c>
      <c r="N13" s="263"/>
      <c r="O13" s="263" t="s">
        <v>45</v>
      </c>
      <c r="P13" s="263"/>
      <c r="Q13" s="27" t="s">
        <v>46</v>
      </c>
    </row>
    <row r="14" spans="1:17" s="1" customFormat="1" ht="44.1" thickBot="1">
      <c r="A14" s="28" t="s">
        <v>47</v>
      </c>
      <c r="B14" s="29" t="s">
        <v>48</v>
      </c>
      <c r="C14" s="29" t="s">
        <v>49</v>
      </c>
      <c r="D14" s="29" t="s">
        <v>50</v>
      </c>
      <c r="E14" s="29" t="s">
        <v>51</v>
      </c>
      <c r="F14" s="29" t="s">
        <v>52</v>
      </c>
      <c r="G14" s="29" t="s">
        <v>53</v>
      </c>
      <c r="H14" s="29" t="s">
        <v>54</v>
      </c>
      <c r="I14" s="29" t="s">
        <v>55</v>
      </c>
      <c r="J14" s="29" t="s">
        <v>56</v>
      </c>
      <c r="K14" s="29" t="s">
        <v>57</v>
      </c>
      <c r="L14" s="29" t="s">
        <v>58</v>
      </c>
      <c r="M14" s="29" t="s">
        <v>59</v>
      </c>
      <c r="N14" s="29" t="s">
        <v>60</v>
      </c>
      <c r="O14" s="29" t="s">
        <v>61</v>
      </c>
      <c r="P14" s="29" t="s">
        <v>62</v>
      </c>
      <c r="Q14" s="30" t="s">
        <v>63</v>
      </c>
    </row>
    <row r="15" spans="1:17" ht="15">
      <c r="A15" s="76" t="s">
        <v>64</v>
      </c>
      <c r="B15" s="77" t="s">
        <v>65</v>
      </c>
      <c r="C15" s="78" t="s">
        <v>66</v>
      </c>
      <c r="D15" s="78" t="s">
        <v>67</v>
      </c>
      <c r="E15" s="79" t="s">
        <v>68</v>
      </c>
      <c r="F15" s="80"/>
      <c r="G15" s="351"/>
      <c r="H15" s="352" t="s">
        <v>14</v>
      </c>
      <c r="I15" s="353" t="s">
        <v>14</v>
      </c>
      <c r="J15" s="354">
        <v>5</v>
      </c>
      <c r="K15" s="355">
        <v>24</v>
      </c>
      <c r="L15" s="356">
        <v>1</v>
      </c>
      <c r="M15" s="355">
        <v>18</v>
      </c>
      <c r="N15" s="356">
        <v>2</v>
      </c>
      <c r="O15" s="355">
        <v>0</v>
      </c>
      <c r="P15" s="356">
        <v>2</v>
      </c>
      <c r="Q15" s="81"/>
    </row>
    <row r="16" spans="1:17" ht="15">
      <c r="A16" s="82" t="s">
        <v>64</v>
      </c>
      <c r="B16" s="83" t="s">
        <v>65</v>
      </c>
      <c r="C16" s="84" t="s">
        <v>69</v>
      </c>
      <c r="D16" s="85" t="s">
        <v>67</v>
      </c>
      <c r="E16" s="86" t="s">
        <v>68</v>
      </c>
      <c r="F16" s="87"/>
      <c r="G16" s="248"/>
      <c r="H16" s="248" t="s">
        <v>14</v>
      </c>
      <c r="I16" s="256" t="s">
        <v>14</v>
      </c>
      <c r="J16" s="249">
        <v>5</v>
      </c>
      <c r="K16" s="250">
        <v>24</v>
      </c>
      <c r="L16" s="251">
        <v>1</v>
      </c>
      <c r="M16" s="250">
        <v>18</v>
      </c>
      <c r="N16" s="251">
        <v>2</v>
      </c>
      <c r="O16" s="357">
        <v>0</v>
      </c>
      <c r="P16" s="358">
        <v>2</v>
      </c>
      <c r="Q16" s="88"/>
    </row>
    <row r="17" spans="1:17" ht="15">
      <c r="A17" s="89" t="s">
        <v>64</v>
      </c>
      <c r="B17" s="90" t="s">
        <v>65</v>
      </c>
      <c r="C17" s="91" t="s">
        <v>70</v>
      </c>
      <c r="D17" s="92" t="s">
        <v>67</v>
      </c>
      <c r="E17" s="93" t="s">
        <v>68</v>
      </c>
      <c r="F17" s="94"/>
      <c r="G17" s="252"/>
      <c r="H17" s="252" t="s">
        <v>14</v>
      </c>
      <c r="I17" s="257" t="s">
        <v>14</v>
      </c>
      <c r="J17" s="253">
        <v>2</v>
      </c>
      <c r="K17" s="254">
        <v>24</v>
      </c>
      <c r="L17" s="255">
        <v>1</v>
      </c>
      <c r="M17" s="254">
        <v>0</v>
      </c>
      <c r="N17" s="255">
        <v>2</v>
      </c>
      <c r="O17" s="359">
        <v>0</v>
      </c>
      <c r="P17" s="360">
        <v>2</v>
      </c>
      <c r="Q17" s="95"/>
    </row>
    <row r="18" spans="1:17" ht="37.5">
      <c r="A18" s="96" t="s">
        <v>64</v>
      </c>
      <c r="B18" s="97" t="s">
        <v>65</v>
      </c>
      <c r="C18" s="84" t="s">
        <v>71</v>
      </c>
      <c r="D18" s="98" t="s">
        <v>67</v>
      </c>
      <c r="E18" s="86" t="s">
        <v>68</v>
      </c>
      <c r="F18" s="87" t="s">
        <v>14</v>
      </c>
      <c r="G18" s="248"/>
      <c r="H18" s="248"/>
      <c r="I18" s="256"/>
      <c r="J18" s="249">
        <v>2</v>
      </c>
      <c r="K18" s="250">
        <v>5</v>
      </c>
      <c r="L18" s="251">
        <v>1</v>
      </c>
      <c r="M18" s="250">
        <v>25</v>
      </c>
      <c r="N18" s="251">
        <v>2</v>
      </c>
      <c r="O18" s="357">
        <v>0</v>
      </c>
      <c r="P18" s="358">
        <v>2</v>
      </c>
      <c r="Q18" s="88"/>
    </row>
    <row r="19" spans="1:17" ht="24.75">
      <c r="A19" s="89" t="s">
        <v>64</v>
      </c>
      <c r="B19" s="90" t="s">
        <v>65</v>
      </c>
      <c r="C19" s="99" t="s">
        <v>72</v>
      </c>
      <c r="D19" s="91" t="s">
        <v>73</v>
      </c>
      <c r="E19" s="79" t="s">
        <v>68</v>
      </c>
      <c r="F19" s="94" t="s">
        <v>14</v>
      </c>
      <c r="G19" s="252"/>
      <c r="H19" s="252" t="s">
        <v>14</v>
      </c>
      <c r="I19" s="257" t="s">
        <v>74</v>
      </c>
      <c r="J19" s="253">
        <v>2</v>
      </c>
      <c r="K19" s="254">
        <v>0</v>
      </c>
      <c r="L19" s="255">
        <v>1</v>
      </c>
      <c r="M19" s="254">
        <v>18</v>
      </c>
      <c r="N19" s="255">
        <v>2</v>
      </c>
      <c r="O19" s="359">
        <v>6</v>
      </c>
      <c r="P19" s="360">
        <v>2</v>
      </c>
      <c r="Q19" s="95"/>
    </row>
    <row r="20" spans="1:17" ht="24.75">
      <c r="A20" s="82" t="s">
        <v>64</v>
      </c>
      <c r="B20" s="83" t="s">
        <v>65</v>
      </c>
      <c r="C20" s="100" t="s">
        <v>75</v>
      </c>
      <c r="D20" s="85" t="s">
        <v>67</v>
      </c>
      <c r="E20" s="86" t="s">
        <v>68</v>
      </c>
      <c r="F20" s="87"/>
      <c r="G20" s="248"/>
      <c r="H20" s="248"/>
      <c r="I20" s="256"/>
      <c r="J20" s="249">
        <v>3</v>
      </c>
      <c r="K20" s="250">
        <v>18</v>
      </c>
      <c r="L20" s="251">
        <v>1</v>
      </c>
      <c r="M20" s="250">
        <v>12</v>
      </c>
      <c r="N20" s="251">
        <v>2</v>
      </c>
      <c r="O20" s="357">
        <v>0</v>
      </c>
      <c r="P20" s="358">
        <v>2</v>
      </c>
      <c r="Q20" s="88"/>
    </row>
    <row r="21" spans="1:17" ht="24.75">
      <c r="A21" s="89" t="s">
        <v>64</v>
      </c>
      <c r="B21" s="90" t="s">
        <v>65</v>
      </c>
      <c r="C21" s="99" t="s">
        <v>76</v>
      </c>
      <c r="D21" s="92" t="s">
        <v>67</v>
      </c>
      <c r="E21" s="93" t="s">
        <v>68</v>
      </c>
      <c r="F21" s="94"/>
      <c r="G21" s="252"/>
      <c r="H21" s="252"/>
      <c r="I21" s="257"/>
      <c r="J21" s="253">
        <v>4</v>
      </c>
      <c r="K21" s="254">
        <v>18</v>
      </c>
      <c r="L21" s="255">
        <v>1</v>
      </c>
      <c r="M21" s="254">
        <v>12</v>
      </c>
      <c r="N21" s="255">
        <v>2</v>
      </c>
      <c r="O21" s="359">
        <v>0</v>
      </c>
      <c r="P21" s="360">
        <v>2</v>
      </c>
      <c r="Q21" s="95"/>
    </row>
    <row r="22" spans="1:17" ht="24.75">
      <c r="A22" s="96" t="s">
        <v>64</v>
      </c>
      <c r="B22" s="97" t="s">
        <v>65</v>
      </c>
      <c r="C22" s="84" t="s">
        <v>77</v>
      </c>
      <c r="D22" s="85" t="s">
        <v>67</v>
      </c>
      <c r="E22" s="86" t="s">
        <v>68</v>
      </c>
      <c r="F22" s="87"/>
      <c r="G22" s="248"/>
      <c r="H22" s="248" t="s">
        <v>14</v>
      </c>
      <c r="I22" s="256" t="s">
        <v>14</v>
      </c>
      <c r="J22" s="249">
        <v>2</v>
      </c>
      <c r="K22" s="250">
        <v>12</v>
      </c>
      <c r="L22" s="251">
        <v>1</v>
      </c>
      <c r="M22" s="250">
        <v>6</v>
      </c>
      <c r="N22" s="251">
        <v>2</v>
      </c>
      <c r="O22" s="357">
        <v>0</v>
      </c>
      <c r="P22" s="358">
        <v>2</v>
      </c>
      <c r="Q22" s="88"/>
    </row>
    <row r="23" spans="1:17" ht="15">
      <c r="A23" s="76" t="s">
        <v>64</v>
      </c>
      <c r="B23" s="77" t="s">
        <v>65</v>
      </c>
      <c r="C23" s="91" t="s">
        <v>78</v>
      </c>
      <c r="D23" s="92" t="s">
        <v>67</v>
      </c>
      <c r="E23" s="79" t="s">
        <v>68</v>
      </c>
      <c r="F23" s="94"/>
      <c r="G23" s="252"/>
      <c r="H23" s="252" t="s">
        <v>14</v>
      </c>
      <c r="I23" s="257" t="s">
        <v>14</v>
      </c>
      <c r="J23" s="253">
        <v>2</v>
      </c>
      <c r="K23" s="254">
        <v>12</v>
      </c>
      <c r="L23" s="255">
        <v>1</v>
      </c>
      <c r="M23" s="254">
        <v>6</v>
      </c>
      <c r="N23" s="255">
        <v>2</v>
      </c>
      <c r="O23" s="359">
        <v>0</v>
      </c>
      <c r="P23" s="360">
        <v>2</v>
      </c>
      <c r="Q23" s="101"/>
    </row>
    <row r="24" spans="1:17" ht="24.75">
      <c r="A24" s="82" t="s">
        <v>64</v>
      </c>
      <c r="B24" s="83" t="s">
        <v>65</v>
      </c>
      <c r="C24" s="100" t="s">
        <v>79</v>
      </c>
      <c r="D24" s="85" t="s">
        <v>67</v>
      </c>
      <c r="E24" s="86" t="s">
        <v>68</v>
      </c>
      <c r="F24" s="87"/>
      <c r="G24" s="248"/>
      <c r="H24" s="248"/>
      <c r="I24" s="256"/>
      <c r="J24" s="249">
        <v>3</v>
      </c>
      <c r="K24" s="250">
        <v>0</v>
      </c>
      <c r="L24" s="251">
        <v>1</v>
      </c>
      <c r="M24" s="250">
        <v>12</v>
      </c>
      <c r="N24" s="251">
        <v>2</v>
      </c>
      <c r="O24" s="357">
        <v>0</v>
      </c>
      <c r="P24" s="358">
        <v>2</v>
      </c>
      <c r="Q24" s="102"/>
    </row>
    <row r="25" spans="1:17" ht="24.75">
      <c r="A25" s="89" t="s">
        <v>80</v>
      </c>
      <c r="B25" s="90" t="s">
        <v>65</v>
      </c>
      <c r="C25" s="99" t="s">
        <v>81</v>
      </c>
      <c r="D25" s="92" t="s">
        <v>67</v>
      </c>
      <c r="E25" s="93" t="s">
        <v>68</v>
      </c>
      <c r="F25" s="94"/>
      <c r="G25" s="252"/>
      <c r="H25" s="252"/>
      <c r="I25" s="257"/>
      <c r="J25" s="253">
        <v>3</v>
      </c>
      <c r="K25" s="254">
        <v>8</v>
      </c>
      <c r="L25" s="255">
        <v>1</v>
      </c>
      <c r="M25" s="254">
        <v>18</v>
      </c>
      <c r="N25" s="255">
        <v>2</v>
      </c>
      <c r="O25" s="359">
        <v>0</v>
      </c>
      <c r="P25" s="360">
        <v>2</v>
      </c>
      <c r="Q25" s="101"/>
    </row>
    <row r="26" spans="1:17" ht="15">
      <c r="A26" s="96" t="s">
        <v>80</v>
      </c>
      <c r="B26" s="97" t="s">
        <v>65</v>
      </c>
      <c r="C26" s="84" t="s">
        <v>82</v>
      </c>
      <c r="D26" s="85" t="s">
        <v>67</v>
      </c>
      <c r="E26" s="86" t="s">
        <v>68</v>
      </c>
      <c r="F26" s="87"/>
      <c r="G26" s="248"/>
      <c r="H26" s="248"/>
      <c r="I26" s="256"/>
      <c r="J26" s="249">
        <v>3</v>
      </c>
      <c r="K26" s="250">
        <v>20</v>
      </c>
      <c r="L26" s="251">
        <v>1</v>
      </c>
      <c r="M26" s="250">
        <v>10</v>
      </c>
      <c r="N26" s="251">
        <v>2</v>
      </c>
      <c r="O26" s="357">
        <v>0</v>
      </c>
      <c r="P26" s="358">
        <v>2</v>
      </c>
      <c r="Q26" s="102"/>
    </row>
    <row r="27" spans="1:17" ht="15">
      <c r="A27" s="76" t="s">
        <v>80</v>
      </c>
      <c r="B27" s="77" t="s">
        <v>65</v>
      </c>
      <c r="C27" s="91" t="s">
        <v>83</v>
      </c>
      <c r="D27" s="92" t="s">
        <v>67</v>
      </c>
      <c r="E27" s="79" t="s">
        <v>68</v>
      </c>
      <c r="F27" s="94"/>
      <c r="G27" s="252"/>
      <c r="H27" s="252" t="s">
        <v>14</v>
      </c>
      <c r="I27" s="257" t="s">
        <v>14</v>
      </c>
      <c r="J27" s="253">
        <v>2</v>
      </c>
      <c r="K27" s="254">
        <v>12</v>
      </c>
      <c r="L27" s="255">
        <v>1</v>
      </c>
      <c r="M27" s="254">
        <v>6</v>
      </c>
      <c r="N27" s="255">
        <v>2</v>
      </c>
      <c r="O27" s="359">
        <v>0</v>
      </c>
      <c r="P27" s="360">
        <v>2</v>
      </c>
      <c r="Q27" s="101"/>
    </row>
    <row r="28" spans="1:17" ht="15">
      <c r="A28" s="96" t="s">
        <v>80</v>
      </c>
      <c r="B28" s="97" t="s">
        <v>65</v>
      </c>
      <c r="C28" s="84" t="s">
        <v>84</v>
      </c>
      <c r="D28" s="85" t="s">
        <v>67</v>
      </c>
      <c r="E28" s="86" t="s">
        <v>68</v>
      </c>
      <c r="F28" s="87"/>
      <c r="G28" s="248"/>
      <c r="H28" s="248" t="s">
        <v>14</v>
      </c>
      <c r="I28" s="256" t="s">
        <v>14</v>
      </c>
      <c r="J28" s="249">
        <v>2</v>
      </c>
      <c r="K28" s="250">
        <v>12</v>
      </c>
      <c r="L28" s="251">
        <v>1</v>
      </c>
      <c r="M28" s="250">
        <v>10</v>
      </c>
      <c r="N28" s="251">
        <v>2</v>
      </c>
      <c r="O28" s="357">
        <v>0</v>
      </c>
      <c r="P28" s="358">
        <v>2</v>
      </c>
      <c r="Q28" s="88"/>
    </row>
    <row r="29" spans="1:17" ht="37.5">
      <c r="A29" s="89" t="s">
        <v>80</v>
      </c>
      <c r="B29" s="77" t="s">
        <v>65</v>
      </c>
      <c r="C29" s="91" t="s">
        <v>85</v>
      </c>
      <c r="D29" s="78" t="s">
        <v>67</v>
      </c>
      <c r="E29" s="93" t="s">
        <v>68</v>
      </c>
      <c r="F29" s="94" t="s">
        <v>14</v>
      </c>
      <c r="G29" s="252"/>
      <c r="H29" s="252"/>
      <c r="I29" s="257"/>
      <c r="J29" s="253">
        <v>2</v>
      </c>
      <c r="K29" s="254">
        <v>4</v>
      </c>
      <c r="L29" s="255">
        <v>1</v>
      </c>
      <c r="M29" s="254">
        <v>21</v>
      </c>
      <c r="N29" s="255">
        <v>2</v>
      </c>
      <c r="O29" s="359">
        <v>0</v>
      </c>
      <c r="P29" s="360">
        <v>2</v>
      </c>
      <c r="Q29" s="95"/>
    </row>
    <row r="30" spans="1:17" ht="24.75">
      <c r="A30" s="82" t="s">
        <v>80</v>
      </c>
      <c r="B30" s="83" t="s">
        <v>65</v>
      </c>
      <c r="C30" s="100" t="s">
        <v>86</v>
      </c>
      <c r="D30" s="84" t="s">
        <v>73</v>
      </c>
      <c r="E30" s="86" t="s">
        <v>68</v>
      </c>
      <c r="F30" s="87" t="s">
        <v>14</v>
      </c>
      <c r="G30" s="248"/>
      <c r="H30" s="248" t="s">
        <v>14</v>
      </c>
      <c r="I30" s="256" t="s">
        <v>74</v>
      </c>
      <c r="J30" s="249">
        <v>2</v>
      </c>
      <c r="K30" s="250">
        <v>0</v>
      </c>
      <c r="L30" s="251">
        <v>1</v>
      </c>
      <c r="M30" s="250">
        <v>18</v>
      </c>
      <c r="N30" s="251">
        <v>2</v>
      </c>
      <c r="O30" s="357">
        <v>0</v>
      </c>
      <c r="P30" s="358">
        <v>2</v>
      </c>
      <c r="Q30" s="88"/>
    </row>
    <row r="31" spans="1:17" ht="15">
      <c r="A31" s="89" t="s">
        <v>80</v>
      </c>
      <c r="B31" s="90" t="s">
        <v>65</v>
      </c>
      <c r="C31" s="99" t="s">
        <v>87</v>
      </c>
      <c r="D31" s="92" t="s">
        <v>67</v>
      </c>
      <c r="E31" s="79" t="s">
        <v>68</v>
      </c>
      <c r="F31" s="94"/>
      <c r="G31" s="252"/>
      <c r="H31" s="252"/>
      <c r="I31" s="257"/>
      <c r="J31" s="253">
        <v>2</v>
      </c>
      <c r="K31" s="254">
        <v>0</v>
      </c>
      <c r="L31" s="255">
        <v>1</v>
      </c>
      <c r="M31" s="254">
        <v>16</v>
      </c>
      <c r="N31" s="255">
        <v>2</v>
      </c>
      <c r="O31" s="359">
        <v>0</v>
      </c>
      <c r="P31" s="360">
        <v>2</v>
      </c>
      <c r="Q31" s="95"/>
    </row>
    <row r="32" spans="1:17" ht="15">
      <c r="A32" s="82" t="s">
        <v>80</v>
      </c>
      <c r="B32" s="97" t="s">
        <v>65</v>
      </c>
      <c r="C32" s="84" t="s">
        <v>88</v>
      </c>
      <c r="D32" s="98" t="s">
        <v>67</v>
      </c>
      <c r="E32" s="86" t="s">
        <v>68</v>
      </c>
      <c r="F32" s="87"/>
      <c r="G32" s="248"/>
      <c r="H32" s="248"/>
      <c r="I32" s="256"/>
      <c r="J32" s="249">
        <v>3</v>
      </c>
      <c r="K32" s="250">
        <v>12</v>
      </c>
      <c r="L32" s="251">
        <v>1</v>
      </c>
      <c r="M32" s="250">
        <v>18</v>
      </c>
      <c r="N32" s="251">
        <v>2</v>
      </c>
      <c r="O32" s="357">
        <v>0</v>
      </c>
      <c r="P32" s="358">
        <v>2</v>
      </c>
      <c r="Q32" s="88"/>
    </row>
    <row r="33" spans="1:18" ht="15">
      <c r="A33" s="89" t="s">
        <v>80</v>
      </c>
      <c r="B33" s="90" t="s">
        <v>65</v>
      </c>
      <c r="C33" s="99" t="s">
        <v>89</v>
      </c>
      <c r="D33" s="92" t="s">
        <v>67</v>
      </c>
      <c r="E33" s="93" t="s">
        <v>68</v>
      </c>
      <c r="F33" s="94"/>
      <c r="G33" s="252"/>
      <c r="H33" s="252" t="s">
        <v>14</v>
      </c>
      <c r="I33" s="257" t="s">
        <v>14</v>
      </c>
      <c r="J33" s="253">
        <v>2</v>
      </c>
      <c r="K33" s="254">
        <v>12</v>
      </c>
      <c r="L33" s="255">
        <v>1</v>
      </c>
      <c r="M33" s="254">
        <v>0</v>
      </c>
      <c r="N33" s="255">
        <v>2</v>
      </c>
      <c r="O33" s="359">
        <v>0</v>
      </c>
      <c r="P33" s="360">
        <v>2</v>
      </c>
      <c r="Q33" s="95"/>
    </row>
    <row r="34" spans="1:18" ht="15">
      <c r="A34" s="82" t="s">
        <v>80</v>
      </c>
      <c r="B34" s="83" t="s">
        <v>65</v>
      </c>
      <c r="C34" s="100" t="s">
        <v>90</v>
      </c>
      <c r="D34" s="85" t="s">
        <v>67</v>
      </c>
      <c r="E34" s="86" t="s">
        <v>68</v>
      </c>
      <c r="F34" s="87"/>
      <c r="G34" s="248"/>
      <c r="H34" s="248" t="s">
        <v>14</v>
      </c>
      <c r="I34" s="256" t="s">
        <v>14</v>
      </c>
      <c r="J34" s="249">
        <v>3</v>
      </c>
      <c r="K34" s="250">
        <v>12</v>
      </c>
      <c r="L34" s="251">
        <v>1</v>
      </c>
      <c r="M34" s="250">
        <v>10</v>
      </c>
      <c r="N34" s="251">
        <v>2</v>
      </c>
      <c r="O34" s="357">
        <v>0</v>
      </c>
      <c r="P34" s="358">
        <v>2</v>
      </c>
      <c r="Q34" s="88"/>
    </row>
    <row r="35" spans="1:18" ht="15">
      <c r="A35" s="89" t="s">
        <v>80</v>
      </c>
      <c r="B35" s="77" t="s">
        <v>65</v>
      </c>
      <c r="C35" s="91" t="s">
        <v>91</v>
      </c>
      <c r="D35" s="92" t="s">
        <v>67</v>
      </c>
      <c r="E35" s="79" t="s">
        <v>68</v>
      </c>
      <c r="F35" s="94"/>
      <c r="G35" s="252"/>
      <c r="H35" s="252" t="s">
        <v>14</v>
      </c>
      <c r="I35" s="257" t="s">
        <v>14</v>
      </c>
      <c r="J35" s="253">
        <v>3</v>
      </c>
      <c r="K35" s="254">
        <v>4</v>
      </c>
      <c r="L35" s="255">
        <v>1</v>
      </c>
      <c r="M35" s="254">
        <v>0</v>
      </c>
      <c r="N35" s="255">
        <v>2</v>
      </c>
      <c r="O35" s="359">
        <v>0</v>
      </c>
      <c r="P35" s="360">
        <v>2</v>
      </c>
      <c r="Q35" s="95"/>
    </row>
    <row r="36" spans="1:18" ht="15">
      <c r="A36" s="82" t="s">
        <v>80</v>
      </c>
      <c r="B36" s="97" t="s">
        <v>65</v>
      </c>
      <c r="C36" s="84" t="s">
        <v>92</v>
      </c>
      <c r="D36" s="85" t="s">
        <v>67</v>
      </c>
      <c r="E36" s="86" t="s">
        <v>68</v>
      </c>
      <c r="F36" s="87"/>
      <c r="G36" s="248"/>
      <c r="H36" s="248"/>
      <c r="I36" s="256"/>
      <c r="J36" s="249">
        <v>3</v>
      </c>
      <c r="K36" s="250">
        <v>0</v>
      </c>
      <c r="L36" s="251">
        <v>1</v>
      </c>
      <c r="M36" s="250">
        <v>6</v>
      </c>
      <c r="N36" s="251">
        <v>2</v>
      </c>
      <c r="O36" s="357">
        <v>0</v>
      </c>
      <c r="P36" s="358">
        <v>2</v>
      </c>
      <c r="Q36" s="88"/>
    </row>
    <row r="37" spans="1:18" ht="15">
      <c r="A37" s="89" t="s">
        <v>93</v>
      </c>
      <c r="B37" s="77" t="s">
        <v>65</v>
      </c>
      <c r="C37" s="99" t="s">
        <v>94</v>
      </c>
      <c r="D37" s="92" t="s">
        <v>67</v>
      </c>
      <c r="E37" s="93" t="s">
        <v>68</v>
      </c>
      <c r="F37" s="94"/>
      <c r="G37" s="252"/>
      <c r="H37" s="252"/>
      <c r="I37" s="257"/>
      <c r="J37" s="253">
        <v>3</v>
      </c>
      <c r="K37" s="254">
        <v>18</v>
      </c>
      <c r="L37" s="255">
        <v>1</v>
      </c>
      <c r="M37" s="254">
        <v>12</v>
      </c>
      <c r="N37" s="255">
        <v>2</v>
      </c>
      <c r="O37" s="359">
        <v>0</v>
      </c>
      <c r="P37" s="360">
        <v>2</v>
      </c>
      <c r="Q37" s="95"/>
    </row>
    <row r="38" spans="1:18" ht="24.75">
      <c r="A38" s="82" t="s">
        <v>93</v>
      </c>
      <c r="B38" s="97" t="s">
        <v>65</v>
      </c>
      <c r="C38" s="100" t="s">
        <v>95</v>
      </c>
      <c r="D38" s="85" t="s">
        <v>67</v>
      </c>
      <c r="E38" s="86" t="s">
        <v>68</v>
      </c>
      <c r="F38" s="87"/>
      <c r="G38" s="248"/>
      <c r="H38" s="248"/>
      <c r="I38" s="256"/>
      <c r="J38" s="249">
        <v>3</v>
      </c>
      <c r="K38" s="250">
        <v>18</v>
      </c>
      <c r="L38" s="251">
        <v>1</v>
      </c>
      <c r="M38" s="250">
        <v>12</v>
      </c>
      <c r="N38" s="251">
        <v>2</v>
      </c>
      <c r="O38" s="357">
        <v>0</v>
      </c>
      <c r="P38" s="358">
        <v>2</v>
      </c>
      <c r="Q38" s="88"/>
    </row>
    <row r="39" spans="1:18" ht="15">
      <c r="A39" s="89" t="s">
        <v>93</v>
      </c>
      <c r="B39" s="77" t="s">
        <v>65</v>
      </c>
      <c r="C39" s="91" t="s">
        <v>96</v>
      </c>
      <c r="D39" s="92" t="s">
        <v>67</v>
      </c>
      <c r="E39" s="79" t="s">
        <v>68</v>
      </c>
      <c r="F39" s="94"/>
      <c r="G39" s="252"/>
      <c r="H39" s="252"/>
      <c r="I39" s="257"/>
      <c r="J39" s="253">
        <v>3</v>
      </c>
      <c r="K39" s="254">
        <v>0</v>
      </c>
      <c r="L39" s="255">
        <v>1</v>
      </c>
      <c r="M39" s="254">
        <v>20</v>
      </c>
      <c r="N39" s="255">
        <v>2</v>
      </c>
      <c r="O39" s="359">
        <v>0</v>
      </c>
      <c r="P39" s="360">
        <v>2</v>
      </c>
      <c r="Q39" s="95"/>
    </row>
    <row r="40" spans="1:18" ht="24.75">
      <c r="A40" s="82" t="s">
        <v>93</v>
      </c>
      <c r="B40" s="97" t="s">
        <v>65</v>
      </c>
      <c r="C40" s="100" t="s">
        <v>97</v>
      </c>
      <c r="D40" s="85" t="s">
        <v>67</v>
      </c>
      <c r="E40" s="86" t="s">
        <v>68</v>
      </c>
      <c r="F40" s="87" t="s">
        <v>14</v>
      </c>
      <c r="G40" s="248"/>
      <c r="H40" s="248"/>
      <c r="I40" s="256"/>
      <c r="J40" s="249">
        <v>2</v>
      </c>
      <c r="K40" s="250">
        <v>5</v>
      </c>
      <c r="L40" s="251">
        <v>1</v>
      </c>
      <c r="M40" s="250">
        <v>25</v>
      </c>
      <c r="N40" s="251">
        <v>2</v>
      </c>
      <c r="O40" s="357">
        <v>0</v>
      </c>
      <c r="P40" s="358">
        <v>2</v>
      </c>
      <c r="Q40" s="88"/>
    </row>
    <row r="41" spans="1:18" ht="15">
      <c r="A41" s="89" t="s">
        <v>93</v>
      </c>
      <c r="B41" s="77" t="s">
        <v>65</v>
      </c>
      <c r="C41" s="99" t="s">
        <v>98</v>
      </c>
      <c r="D41" s="91" t="s">
        <v>67</v>
      </c>
      <c r="E41" s="93" t="s">
        <v>68</v>
      </c>
      <c r="F41" s="94"/>
      <c r="G41" s="252"/>
      <c r="H41" s="252"/>
      <c r="I41" s="257"/>
      <c r="J41" s="253">
        <v>2</v>
      </c>
      <c r="K41" s="254">
        <v>0</v>
      </c>
      <c r="L41" s="255">
        <v>1</v>
      </c>
      <c r="M41" s="254">
        <v>14</v>
      </c>
      <c r="N41" s="255">
        <v>2</v>
      </c>
      <c r="O41" s="359">
        <v>0</v>
      </c>
      <c r="P41" s="360">
        <v>2</v>
      </c>
      <c r="Q41" s="95"/>
    </row>
    <row r="42" spans="1:18" ht="15">
      <c r="A42" s="82" t="s">
        <v>93</v>
      </c>
      <c r="B42" s="97" t="s">
        <v>65</v>
      </c>
      <c r="C42" s="84" t="s">
        <v>99</v>
      </c>
      <c r="D42" s="84" t="s">
        <v>67</v>
      </c>
      <c r="E42" s="86" t="s">
        <v>68</v>
      </c>
      <c r="F42" s="87"/>
      <c r="G42" s="248"/>
      <c r="H42" s="248" t="s">
        <v>14</v>
      </c>
      <c r="I42" s="256" t="s">
        <v>14</v>
      </c>
      <c r="J42" s="249">
        <v>3</v>
      </c>
      <c r="K42" s="250">
        <v>16</v>
      </c>
      <c r="L42" s="251">
        <v>1</v>
      </c>
      <c r="M42" s="250">
        <v>10</v>
      </c>
      <c r="N42" s="251">
        <v>2</v>
      </c>
      <c r="O42" s="357">
        <v>0</v>
      </c>
      <c r="P42" s="358">
        <v>2</v>
      </c>
      <c r="Q42" s="88"/>
    </row>
    <row r="43" spans="1:18" ht="15">
      <c r="A43" s="89" t="s">
        <v>93</v>
      </c>
      <c r="B43" s="77" t="s">
        <v>65</v>
      </c>
      <c r="C43" s="91" t="s">
        <v>100</v>
      </c>
      <c r="D43" s="91" t="s">
        <v>67</v>
      </c>
      <c r="E43" s="79" t="s">
        <v>68</v>
      </c>
      <c r="F43" s="94"/>
      <c r="G43" s="252"/>
      <c r="H43" s="252" t="s">
        <v>14</v>
      </c>
      <c r="I43" s="257" t="s">
        <v>14</v>
      </c>
      <c r="J43" s="253">
        <v>4</v>
      </c>
      <c r="K43" s="254">
        <v>12</v>
      </c>
      <c r="L43" s="255">
        <v>1</v>
      </c>
      <c r="M43" s="254">
        <v>0</v>
      </c>
      <c r="N43" s="255">
        <v>2</v>
      </c>
      <c r="O43" s="359">
        <v>0</v>
      </c>
      <c r="P43" s="360">
        <v>2</v>
      </c>
      <c r="Q43" s="95"/>
    </row>
    <row r="44" spans="1:18" ht="15">
      <c r="A44" s="82" t="s">
        <v>93</v>
      </c>
      <c r="B44" s="97" t="s">
        <v>65</v>
      </c>
      <c r="C44" s="84" t="s">
        <v>101</v>
      </c>
      <c r="D44" s="84" t="s">
        <v>67</v>
      </c>
      <c r="E44" s="86" t="s">
        <v>68</v>
      </c>
      <c r="F44" s="87"/>
      <c r="G44" s="248"/>
      <c r="H44" s="248" t="s">
        <v>14</v>
      </c>
      <c r="I44" s="256" t="s">
        <v>14</v>
      </c>
      <c r="J44" s="249">
        <v>3</v>
      </c>
      <c r="K44" s="250">
        <v>12</v>
      </c>
      <c r="L44" s="251">
        <v>1</v>
      </c>
      <c r="M44" s="250">
        <v>0</v>
      </c>
      <c r="N44" s="251">
        <v>2</v>
      </c>
      <c r="O44" s="357">
        <v>0</v>
      </c>
      <c r="P44" s="358">
        <v>2</v>
      </c>
      <c r="Q44" s="88"/>
    </row>
    <row r="45" spans="1:18" ht="24.75">
      <c r="A45" s="89" t="s">
        <v>93</v>
      </c>
      <c r="B45" s="77" t="s">
        <v>65</v>
      </c>
      <c r="C45" s="91" t="s">
        <v>102</v>
      </c>
      <c r="D45" s="91" t="s">
        <v>67</v>
      </c>
      <c r="E45" s="93" t="s">
        <v>68</v>
      </c>
      <c r="F45" s="94"/>
      <c r="G45" s="252"/>
      <c r="H45" s="252"/>
      <c r="I45" s="257"/>
      <c r="J45" s="253">
        <v>7</v>
      </c>
      <c r="K45" s="254">
        <v>0</v>
      </c>
      <c r="L45" s="255">
        <v>1</v>
      </c>
      <c r="M45" s="254">
        <v>6</v>
      </c>
      <c r="N45" s="255">
        <v>2</v>
      </c>
      <c r="O45" s="359">
        <v>0</v>
      </c>
      <c r="P45" s="360">
        <v>2</v>
      </c>
      <c r="Q45" s="95"/>
    </row>
    <row r="46" spans="1:18" ht="15">
      <c r="A46" s="82" t="s">
        <v>103</v>
      </c>
      <c r="B46" s="97" t="s">
        <v>65</v>
      </c>
      <c r="C46" s="100" t="s">
        <v>104</v>
      </c>
      <c r="D46" s="84" t="s">
        <v>67</v>
      </c>
      <c r="E46" s="86" t="s">
        <v>68</v>
      </c>
      <c r="F46" s="87"/>
      <c r="G46" s="248"/>
      <c r="H46" s="248" t="s">
        <v>14</v>
      </c>
      <c r="I46" s="256" t="s">
        <v>14</v>
      </c>
      <c r="J46" s="249">
        <v>3</v>
      </c>
      <c r="K46" s="250">
        <v>14</v>
      </c>
      <c r="L46" s="251">
        <v>1</v>
      </c>
      <c r="M46" s="250">
        <v>10</v>
      </c>
      <c r="N46" s="251">
        <v>2</v>
      </c>
      <c r="O46" s="357">
        <v>0</v>
      </c>
      <c r="P46" s="358">
        <v>2</v>
      </c>
      <c r="Q46" s="88"/>
    </row>
    <row r="47" spans="1:18" ht="24.75">
      <c r="A47" s="89" t="s">
        <v>103</v>
      </c>
      <c r="B47" s="77" t="s">
        <v>65</v>
      </c>
      <c r="C47" s="99" t="s">
        <v>105</v>
      </c>
      <c r="D47" s="91" t="s">
        <v>67</v>
      </c>
      <c r="E47" s="79" t="s">
        <v>68</v>
      </c>
      <c r="F47" s="94"/>
      <c r="G47" s="252"/>
      <c r="H47" s="252"/>
      <c r="I47" s="257"/>
      <c r="J47" s="253">
        <v>8</v>
      </c>
      <c r="K47" s="254">
        <v>0</v>
      </c>
      <c r="L47" s="255">
        <v>1</v>
      </c>
      <c r="M47" s="254">
        <v>54</v>
      </c>
      <c r="N47" s="255">
        <v>2</v>
      </c>
      <c r="O47" s="359">
        <v>0</v>
      </c>
      <c r="P47" s="360">
        <v>2</v>
      </c>
      <c r="Q47" s="246"/>
      <c r="R47" s="247"/>
    </row>
    <row r="48" spans="1:18" ht="37.5">
      <c r="A48" s="82" t="s">
        <v>103</v>
      </c>
      <c r="B48" s="97" t="s">
        <v>65</v>
      </c>
      <c r="C48" s="84" t="s">
        <v>106</v>
      </c>
      <c r="D48" s="84" t="s">
        <v>67</v>
      </c>
      <c r="E48" s="86" t="s">
        <v>68</v>
      </c>
      <c r="F48" s="87" t="s">
        <v>14</v>
      </c>
      <c r="G48" s="248"/>
      <c r="H48" s="248"/>
      <c r="I48" s="256"/>
      <c r="J48" s="249">
        <v>2</v>
      </c>
      <c r="K48" s="250">
        <v>4</v>
      </c>
      <c r="L48" s="251">
        <v>1</v>
      </c>
      <c r="M48" s="250">
        <v>21</v>
      </c>
      <c r="N48" s="251">
        <v>2</v>
      </c>
      <c r="O48" s="357">
        <v>0</v>
      </c>
      <c r="P48" s="358">
        <v>2</v>
      </c>
      <c r="Q48" s="88"/>
    </row>
    <row r="49" spans="1:17" ht="15">
      <c r="A49" s="89" t="s">
        <v>103</v>
      </c>
      <c r="B49" s="77" t="s">
        <v>65</v>
      </c>
      <c r="C49" s="99" t="s">
        <v>107</v>
      </c>
      <c r="D49" s="91" t="s">
        <v>67</v>
      </c>
      <c r="E49" s="93" t="s">
        <v>68</v>
      </c>
      <c r="F49" s="94"/>
      <c r="G49" s="252"/>
      <c r="H49" s="252"/>
      <c r="I49" s="257"/>
      <c r="J49" s="253">
        <v>6</v>
      </c>
      <c r="K49" s="254">
        <v>0</v>
      </c>
      <c r="L49" s="255">
        <v>1</v>
      </c>
      <c r="M49" s="254">
        <v>52</v>
      </c>
      <c r="N49" s="255">
        <v>2</v>
      </c>
      <c r="O49" s="359">
        <v>0</v>
      </c>
      <c r="P49" s="360">
        <v>2</v>
      </c>
      <c r="Q49" s="95"/>
    </row>
    <row r="50" spans="1:17" ht="15">
      <c r="A50" s="82" t="s">
        <v>103</v>
      </c>
      <c r="B50" s="97" t="s">
        <v>65</v>
      </c>
      <c r="C50" s="100" t="s">
        <v>108</v>
      </c>
      <c r="D50" s="84" t="s">
        <v>67</v>
      </c>
      <c r="E50" s="86" t="s">
        <v>68</v>
      </c>
      <c r="F50" s="87"/>
      <c r="G50" s="248"/>
      <c r="H50" s="248" t="s">
        <v>14</v>
      </c>
      <c r="I50" s="256" t="s">
        <v>14</v>
      </c>
      <c r="J50" s="249">
        <v>2</v>
      </c>
      <c r="K50" s="250">
        <v>16</v>
      </c>
      <c r="L50" s="251">
        <v>1</v>
      </c>
      <c r="M50" s="250">
        <v>0</v>
      </c>
      <c r="N50" s="251">
        <v>2</v>
      </c>
      <c r="O50" s="357">
        <v>0</v>
      </c>
      <c r="P50" s="358">
        <v>2</v>
      </c>
      <c r="Q50" s="88"/>
    </row>
    <row r="51" spans="1:17" ht="15">
      <c r="A51" s="89" t="s">
        <v>103</v>
      </c>
      <c r="B51" s="77" t="s">
        <v>65</v>
      </c>
      <c r="C51" s="91" t="s">
        <v>109</v>
      </c>
      <c r="D51" s="91" t="s">
        <v>67</v>
      </c>
      <c r="E51" s="93" t="s">
        <v>68</v>
      </c>
      <c r="F51" s="94"/>
      <c r="G51" s="252"/>
      <c r="H51" s="252" t="s">
        <v>14</v>
      </c>
      <c r="I51" s="257" t="s">
        <v>14</v>
      </c>
      <c r="J51" s="253">
        <v>2</v>
      </c>
      <c r="K51" s="254">
        <v>4</v>
      </c>
      <c r="L51" s="255">
        <v>1</v>
      </c>
      <c r="M51" s="254">
        <v>0</v>
      </c>
      <c r="N51" s="255">
        <v>2</v>
      </c>
      <c r="O51" s="359">
        <v>0</v>
      </c>
      <c r="P51" s="360">
        <v>2</v>
      </c>
      <c r="Q51" s="95"/>
    </row>
    <row r="52" spans="1:17" ht="24.75">
      <c r="A52" s="103" t="s">
        <v>103</v>
      </c>
      <c r="B52" s="104" t="s">
        <v>65</v>
      </c>
      <c r="C52" s="105" t="s">
        <v>110</v>
      </c>
      <c r="D52" s="105" t="s">
        <v>67</v>
      </c>
      <c r="E52" s="106" t="s">
        <v>68</v>
      </c>
      <c r="F52" s="107"/>
      <c r="G52" s="258"/>
      <c r="H52" s="258"/>
      <c r="I52" s="259"/>
      <c r="J52" s="260">
        <v>7</v>
      </c>
      <c r="K52" s="261">
        <v>0</v>
      </c>
      <c r="L52" s="262">
        <v>1</v>
      </c>
      <c r="M52" s="261">
        <v>6</v>
      </c>
      <c r="N52" s="262">
        <v>2</v>
      </c>
      <c r="O52" s="361">
        <v>0</v>
      </c>
      <c r="P52" s="362">
        <v>2</v>
      </c>
      <c r="Q52" s="108"/>
    </row>
    <row r="53" spans="1:17">
      <c r="A53" s="109"/>
      <c r="B53" s="110"/>
      <c r="C53" s="111"/>
      <c r="D53" s="112"/>
      <c r="E53" s="112"/>
      <c r="F53" s="112"/>
      <c r="G53" s="112"/>
      <c r="H53" s="112"/>
      <c r="I53" s="112"/>
      <c r="J53" s="112">
        <v>120</v>
      </c>
      <c r="K53" s="113"/>
      <c r="L53" s="113"/>
      <c r="M53" s="113"/>
      <c r="N53" s="113"/>
      <c r="O53" s="113"/>
      <c r="P53" s="113"/>
      <c r="Q53" s="114"/>
    </row>
    <row r="54" spans="1:17">
      <c r="A54" s="17"/>
      <c r="B54" s="18"/>
      <c r="C54" s="19"/>
      <c r="D54" s="20"/>
      <c r="E54" s="20"/>
      <c r="F54" s="20"/>
      <c r="G54" s="20"/>
      <c r="H54" s="20"/>
      <c r="I54" s="20"/>
      <c r="J54" s="20"/>
      <c r="K54" s="22"/>
      <c r="L54" s="22"/>
      <c r="M54" s="22"/>
      <c r="N54" s="22"/>
      <c r="O54" s="22"/>
      <c r="P54" s="22"/>
      <c r="Q54" s="23"/>
    </row>
    <row r="55" spans="1:17">
      <c r="A55" s="17"/>
      <c r="B55" s="18"/>
      <c r="C55" s="19"/>
      <c r="D55" s="20"/>
      <c r="E55" s="20"/>
      <c r="F55" s="20"/>
      <c r="G55" s="20"/>
      <c r="H55" s="20"/>
      <c r="I55" s="20"/>
      <c r="J55" s="20"/>
      <c r="K55" s="22"/>
      <c r="L55" s="22"/>
      <c r="M55" s="22"/>
      <c r="N55" s="22"/>
      <c r="O55" s="22"/>
      <c r="P55" s="22"/>
      <c r="Q55" s="23"/>
    </row>
    <row r="56" spans="1:17">
      <c r="A56" s="17"/>
      <c r="B56" s="18"/>
      <c r="C56" s="19"/>
      <c r="D56" s="20"/>
      <c r="E56" s="20"/>
      <c r="F56" s="20"/>
      <c r="G56" s="20"/>
      <c r="H56" s="20"/>
      <c r="I56" s="20"/>
      <c r="J56" s="20"/>
      <c r="K56" s="22"/>
      <c r="L56" s="22"/>
      <c r="M56" s="22"/>
      <c r="N56" s="22"/>
      <c r="O56" s="22"/>
      <c r="P56" s="22"/>
      <c r="Q56" s="23"/>
    </row>
    <row r="57" spans="1:17">
      <c r="A57" s="17"/>
      <c r="B57" s="18"/>
      <c r="C57" s="19"/>
      <c r="D57" s="20"/>
      <c r="E57" s="20"/>
      <c r="F57" s="20"/>
      <c r="G57" s="20"/>
      <c r="H57" s="20"/>
      <c r="I57" s="20"/>
      <c r="J57" s="20"/>
      <c r="K57" s="22"/>
      <c r="L57" s="22"/>
      <c r="M57" s="22"/>
      <c r="N57" s="22"/>
      <c r="O57" s="22"/>
      <c r="P57" s="22"/>
      <c r="Q57" s="23"/>
    </row>
    <row r="58" spans="1:17">
      <c r="A58" s="17"/>
      <c r="B58" s="18"/>
      <c r="C58" s="19"/>
      <c r="D58" s="20"/>
      <c r="E58" s="20"/>
      <c r="F58" s="20"/>
      <c r="G58" s="20"/>
      <c r="H58" s="20"/>
      <c r="I58" s="20"/>
      <c r="J58" s="20"/>
      <c r="K58" s="22"/>
      <c r="L58" s="22"/>
      <c r="M58" s="22"/>
      <c r="N58" s="22"/>
      <c r="O58" s="22"/>
      <c r="P58" s="22"/>
      <c r="Q58" s="23"/>
    </row>
    <row r="59" spans="1:17">
      <c r="A59" s="17"/>
      <c r="B59" s="18"/>
      <c r="C59" s="19"/>
      <c r="D59" s="20"/>
      <c r="E59" s="20"/>
      <c r="F59" s="20"/>
      <c r="G59" s="20"/>
      <c r="H59" s="20"/>
      <c r="I59" s="20"/>
      <c r="J59" s="20"/>
      <c r="K59" s="22"/>
      <c r="L59" s="22"/>
      <c r="M59" s="22"/>
      <c r="N59" s="22"/>
      <c r="O59" s="22"/>
      <c r="P59" s="22"/>
      <c r="Q59" s="23"/>
    </row>
    <row r="60" spans="1:17">
      <c r="A60" s="17"/>
      <c r="B60" s="18"/>
      <c r="C60" s="19"/>
      <c r="D60" s="20"/>
      <c r="E60" s="20"/>
      <c r="F60" s="20"/>
      <c r="G60" s="20"/>
      <c r="H60" s="20"/>
      <c r="I60" s="20"/>
      <c r="J60" s="20"/>
      <c r="K60" s="22"/>
      <c r="L60" s="22"/>
      <c r="M60" s="22"/>
      <c r="N60" s="22"/>
      <c r="O60" s="22"/>
      <c r="P60" s="22"/>
      <c r="Q60" s="23"/>
    </row>
    <row r="61" spans="1:17">
      <c r="A61" s="17"/>
      <c r="B61" s="18"/>
      <c r="C61" s="19"/>
      <c r="D61" s="20"/>
      <c r="E61" s="20"/>
      <c r="F61" s="20"/>
      <c r="G61" s="20"/>
      <c r="H61" s="20"/>
      <c r="I61" s="20"/>
      <c r="J61" s="20"/>
      <c r="K61" s="22"/>
      <c r="L61" s="22"/>
      <c r="M61" s="22"/>
      <c r="N61" s="22"/>
      <c r="O61" s="22"/>
      <c r="P61" s="22"/>
      <c r="Q61" s="23"/>
    </row>
    <row r="62" spans="1:17">
      <c r="A62" s="17"/>
      <c r="B62" s="18"/>
      <c r="C62" s="19"/>
      <c r="D62" s="20"/>
      <c r="E62" s="20"/>
      <c r="F62" s="20"/>
      <c r="G62" s="20"/>
      <c r="H62" s="20"/>
      <c r="I62" s="20"/>
      <c r="J62" s="20"/>
      <c r="K62" s="22"/>
      <c r="L62" s="22"/>
      <c r="M62" s="22"/>
      <c r="N62" s="22"/>
      <c r="O62" s="22"/>
      <c r="P62" s="22"/>
      <c r="Q62" s="23"/>
    </row>
    <row r="63" spans="1:17">
      <c r="A63" s="17"/>
      <c r="B63" s="18"/>
      <c r="C63" s="19"/>
      <c r="D63" s="20"/>
      <c r="E63" s="20"/>
      <c r="F63" s="20"/>
      <c r="G63" s="20"/>
      <c r="H63" s="20"/>
      <c r="I63" s="20"/>
      <c r="J63" s="20"/>
      <c r="K63" s="22"/>
      <c r="L63" s="22"/>
      <c r="M63" s="22"/>
      <c r="N63" s="22"/>
      <c r="O63" s="22"/>
      <c r="P63" s="22"/>
      <c r="Q63" s="23"/>
    </row>
    <row r="64" spans="1:17">
      <c r="A64" s="17"/>
      <c r="B64" s="18"/>
      <c r="C64" s="19"/>
      <c r="D64" s="20"/>
      <c r="E64" s="20"/>
      <c r="F64" s="20"/>
      <c r="G64" s="20"/>
      <c r="H64" s="20"/>
      <c r="I64" s="20"/>
      <c r="J64" s="20"/>
      <c r="K64" s="22"/>
      <c r="L64" s="22"/>
      <c r="M64" s="22"/>
      <c r="N64" s="22"/>
      <c r="O64" s="22"/>
      <c r="P64" s="22"/>
      <c r="Q64" s="23"/>
    </row>
    <row r="65" spans="1:17">
      <c r="A65" s="17"/>
      <c r="B65" s="18"/>
      <c r="C65" s="19"/>
      <c r="D65" s="20"/>
      <c r="E65" s="20"/>
      <c r="F65" s="20"/>
      <c r="G65" s="20"/>
      <c r="H65" s="20"/>
      <c r="I65" s="20"/>
      <c r="J65" s="20"/>
      <c r="K65" s="22"/>
      <c r="L65" s="22"/>
      <c r="M65" s="22"/>
      <c r="N65" s="22"/>
      <c r="O65" s="22"/>
      <c r="P65" s="22"/>
      <c r="Q65" s="23"/>
    </row>
    <row r="66" spans="1:17">
      <c r="A66" s="17"/>
      <c r="B66" s="18"/>
      <c r="C66" s="19"/>
      <c r="D66" s="20"/>
      <c r="E66" s="20"/>
      <c r="F66" s="20"/>
      <c r="G66" s="20"/>
      <c r="H66" s="20"/>
      <c r="I66" s="20"/>
      <c r="J66" s="20"/>
      <c r="K66" s="22"/>
      <c r="L66" s="22"/>
      <c r="M66" s="22"/>
      <c r="N66" s="22"/>
      <c r="O66" s="22"/>
      <c r="P66" s="22"/>
      <c r="Q66" s="23"/>
    </row>
    <row r="67" spans="1:17">
      <c r="A67" s="17"/>
      <c r="B67" s="18"/>
      <c r="C67" s="19"/>
      <c r="D67" s="20"/>
      <c r="E67" s="20"/>
      <c r="F67" s="20"/>
      <c r="G67" s="20"/>
      <c r="H67" s="20"/>
      <c r="I67" s="20"/>
      <c r="J67" s="20"/>
      <c r="K67" s="22"/>
      <c r="L67" s="22"/>
      <c r="M67" s="22"/>
      <c r="N67" s="22"/>
      <c r="O67" s="22"/>
      <c r="P67" s="22"/>
      <c r="Q67" s="23"/>
    </row>
    <row r="68" spans="1:17">
      <c r="A68" s="17"/>
      <c r="B68" s="18"/>
      <c r="C68" s="19"/>
      <c r="D68" s="20"/>
      <c r="E68" s="20"/>
      <c r="F68" s="20"/>
      <c r="G68" s="20"/>
      <c r="H68" s="20"/>
      <c r="I68" s="20"/>
      <c r="J68" s="20"/>
      <c r="K68" s="22"/>
      <c r="L68" s="22"/>
      <c r="M68" s="22"/>
      <c r="N68" s="22"/>
      <c r="O68" s="22"/>
      <c r="P68" s="22"/>
      <c r="Q68" s="23"/>
    </row>
    <row r="69" spans="1:17">
      <c r="A69" s="17"/>
      <c r="B69" s="18"/>
      <c r="C69" s="19"/>
      <c r="D69" s="20"/>
      <c r="E69" s="20"/>
      <c r="F69" s="20"/>
      <c r="G69" s="20"/>
      <c r="H69" s="20"/>
      <c r="I69" s="20"/>
      <c r="J69" s="20"/>
      <c r="K69" s="22"/>
      <c r="L69" s="22"/>
      <c r="M69" s="22"/>
      <c r="N69" s="22"/>
      <c r="O69" s="22"/>
      <c r="P69" s="22"/>
      <c r="Q69" s="23"/>
    </row>
    <row r="70" spans="1:17">
      <c r="A70" s="17"/>
      <c r="B70" s="18"/>
      <c r="C70" s="19"/>
      <c r="D70" s="20"/>
      <c r="E70" s="20"/>
      <c r="F70" s="20"/>
      <c r="G70" s="20"/>
      <c r="H70" s="20"/>
      <c r="I70" s="20"/>
      <c r="J70" s="20"/>
      <c r="K70" s="22"/>
      <c r="L70" s="22"/>
      <c r="M70" s="22"/>
      <c r="N70" s="22"/>
      <c r="O70" s="22"/>
      <c r="P70" s="22"/>
      <c r="Q70" s="23"/>
    </row>
    <row r="71" spans="1:17">
      <c r="A71" s="17"/>
      <c r="B71" s="18"/>
      <c r="C71" s="19"/>
      <c r="D71" s="20"/>
      <c r="E71" s="20"/>
      <c r="F71" s="20"/>
      <c r="G71" s="20"/>
      <c r="H71" s="20"/>
      <c r="I71" s="20"/>
      <c r="J71" s="20"/>
      <c r="K71" s="22"/>
      <c r="L71" s="22"/>
      <c r="M71" s="22"/>
      <c r="N71" s="22"/>
      <c r="O71" s="22"/>
      <c r="P71" s="22"/>
      <c r="Q71" s="23"/>
    </row>
    <row r="72" spans="1:17">
      <c r="A72" s="17"/>
      <c r="B72" s="18"/>
      <c r="C72" s="19"/>
      <c r="D72" s="20"/>
      <c r="E72" s="20"/>
      <c r="F72" s="20"/>
      <c r="G72" s="20"/>
      <c r="H72" s="20"/>
      <c r="I72" s="20"/>
      <c r="J72" s="20"/>
      <c r="K72" s="22"/>
      <c r="L72" s="22"/>
      <c r="M72" s="22"/>
      <c r="N72" s="22"/>
      <c r="O72" s="22"/>
      <c r="P72" s="22"/>
      <c r="Q72" s="23"/>
    </row>
    <row r="73" spans="1:17">
      <c r="A73" s="17"/>
      <c r="B73" s="18"/>
      <c r="C73" s="19"/>
      <c r="D73" s="20"/>
      <c r="E73" s="20"/>
      <c r="F73" s="20"/>
      <c r="G73" s="20"/>
      <c r="H73" s="20"/>
      <c r="I73" s="20"/>
      <c r="J73" s="20"/>
      <c r="K73" s="22"/>
      <c r="L73" s="22"/>
      <c r="M73" s="22"/>
      <c r="N73" s="22"/>
      <c r="O73" s="22"/>
      <c r="P73" s="22"/>
      <c r="Q73" s="23"/>
    </row>
    <row r="74" spans="1:17">
      <c r="A74" s="17"/>
      <c r="B74" s="18"/>
      <c r="C74" s="19"/>
      <c r="D74" s="20"/>
      <c r="E74" s="20"/>
      <c r="F74" s="20"/>
      <c r="G74" s="20"/>
      <c r="H74" s="20"/>
      <c r="I74" s="20"/>
      <c r="J74" s="20"/>
      <c r="K74" s="22"/>
      <c r="L74" s="22"/>
      <c r="M74" s="22"/>
      <c r="N74" s="22"/>
      <c r="O74" s="22"/>
      <c r="P74" s="22"/>
      <c r="Q74" s="23"/>
    </row>
    <row r="75" spans="1:17">
      <c r="A75" s="17"/>
      <c r="B75" s="18"/>
      <c r="C75" s="19"/>
      <c r="D75" s="20"/>
      <c r="E75" s="20"/>
      <c r="F75" s="20"/>
      <c r="G75" s="20"/>
      <c r="H75" s="20"/>
      <c r="I75" s="20"/>
      <c r="J75" s="20"/>
      <c r="K75" s="22"/>
      <c r="L75" s="22"/>
      <c r="M75" s="22"/>
      <c r="N75" s="22"/>
      <c r="O75" s="22"/>
      <c r="P75" s="22"/>
      <c r="Q75" s="23"/>
    </row>
    <row r="76" spans="1:17">
      <c r="A76" s="17"/>
      <c r="B76" s="18"/>
      <c r="C76" s="19"/>
      <c r="D76" s="20"/>
      <c r="E76" s="20"/>
      <c r="F76" s="20"/>
      <c r="G76" s="20"/>
      <c r="H76" s="20"/>
      <c r="I76" s="20"/>
      <c r="J76" s="20"/>
      <c r="K76" s="22"/>
      <c r="L76" s="22"/>
      <c r="M76" s="22"/>
      <c r="N76" s="22"/>
      <c r="O76" s="22"/>
      <c r="P76" s="22"/>
      <c r="Q76" s="23"/>
    </row>
    <row r="77" spans="1:17">
      <c r="A77" s="17"/>
      <c r="B77" s="18"/>
      <c r="C77" s="19"/>
      <c r="D77" s="20"/>
      <c r="E77" s="20"/>
      <c r="F77" s="20"/>
      <c r="G77" s="20"/>
      <c r="H77" s="20"/>
      <c r="I77" s="20"/>
      <c r="J77" s="20"/>
      <c r="K77" s="22"/>
      <c r="L77" s="22"/>
      <c r="M77" s="22"/>
      <c r="N77" s="22"/>
      <c r="O77" s="22"/>
      <c r="P77" s="22"/>
      <c r="Q77" s="23"/>
    </row>
    <row r="78" spans="1:17">
      <c r="A78" s="17"/>
      <c r="B78" s="18"/>
      <c r="C78" s="19"/>
      <c r="D78" s="20"/>
      <c r="E78" s="20"/>
      <c r="F78" s="20"/>
      <c r="G78" s="20"/>
      <c r="H78" s="20"/>
      <c r="I78" s="20"/>
      <c r="J78" s="20"/>
      <c r="K78" s="22"/>
      <c r="L78" s="22"/>
      <c r="M78" s="22"/>
      <c r="N78" s="22"/>
      <c r="O78" s="22"/>
      <c r="P78" s="22"/>
      <c r="Q78" s="23"/>
    </row>
    <row r="79" spans="1:17">
      <c r="A79" s="17"/>
      <c r="B79" s="18"/>
      <c r="C79" s="19"/>
      <c r="D79" s="20"/>
      <c r="E79" s="20"/>
      <c r="F79" s="20"/>
      <c r="G79" s="20"/>
      <c r="H79" s="20"/>
      <c r="I79" s="20"/>
      <c r="J79" s="20"/>
      <c r="K79" s="22"/>
      <c r="L79" s="22"/>
      <c r="M79" s="22"/>
      <c r="N79" s="22"/>
      <c r="O79" s="22"/>
      <c r="P79" s="22"/>
      <c r="Q79" s="23"/>
    </row>
    <row r="80" spans="1:17">
      <c r="A80" s="17"/>
      <c r="B80" s="18"/>
      <c r="C80" s="21"/>
      <c r="D80" s="20"/>
      <c r="E80" s="20"/>
      <c r="F80" s="20"/>
      <c r="G80" s="20"/>
      <c r="H80" s="20"/>
      <c r="I80" s="20"/>
      <c r="J80" s="20"/>
      <c r="K80" s="22"/>
      <c r="L80" s="22"/>
      <c r="M80" s="22"/>
      <c r="N80" s="22"/>
      <c r="O80" s="22"/>
      <c r="P80" s="22"/>
      <c r="Q80" s="23"/>
    </row>
    <row r="81" spans="1:17">
      <c r="A81" s="17"/>
      <c r="B81" s="18"/>
      <c r="C81" s="21"/>
      <c r="D81" s="20"/>
      <c r="E81" s="20"/>
      <c r="F81" s="20"/>
      <c r="G81" s="20"/>
      <c r="H81" s="20"/>
      <c r="I81" s="20"/>
      <c r="J81" s="20"/>
      <c r="K81" s="22"/>
      <c r="L81" s="22"/>
      <c r="M81" s="22"/>
      <c r="N81" s="22"/>
      <c r="O81" s="22"/>
      <c r="P81" s="22"/>
      <c r="Q81" s="23"/>
    </row>
    <row r="82" spans="1:17">
      <c r="A82" s="17"/>
      <c r="B82" s="18"/>
      <c r="C82" s="21"/>
      <c r="D82" s="20"/>
      <c r="E82" s="20"/>
      <c r="F82" s="20"/>
      <c r="G82" s="20"/>
      <c r="H82" s="20"/>
      <c r="I82" s="20"/>
      <c r="J82" s="20"/>
      <c r="K82" s="22"/>
      <c r="L82" s="22"/>
      <c r="M82" s="22"/>
      <c r="N82" s="22"/>
      <c r="O82" s="22"/>
      <c r="P82" s="22"/>
      <c r="Q82" s="23"/>
    </row>
    <row r="83" spans="1:17">
      <c r="A83" s="17"/>
      <c r="B83" s="18"/>
      <c r="C83" s="21"/>
      <c r="D83" s="20"/>
      <c r="E83" s="20"/>
      <c r="F83" s="20"/>
      <c r="G83" s="20"/>
      <c r="H83" s="20"/>
      <c r="I83" s="20"/>
      <c r="J83" s="20"/>
      <c r="K83" s="22"/>
      <c r="L83" s="22"/>
      <c r="M83" s="22"/>
      <c r="N83" s="22"/>
      <c r="O83" s="22"/>
      <c r="P83" s="22"/>
      <c r="Q83" s="23"/>
    </row>
    <row r="84" spans="1:17">
      <c r="A84" s="17"/>
      <c r="B84" s="18"/>
      <c r="C84" s="21"/>
      <c r="D84" s="20"/>
      <c r="E84" s="20"/>
      <c r="F84" s="20"/>
      <c r="G84" s="20"/>
      <c r="H84" s="20"/>
      <c r="I84" s="20"/>
      <c r="J84" s="20"/>
      <c r="K84" s="22"/>
      <c r="L84" s="22"/>
      <c r="M84" s="22"/>
      <c r="N84" s="22"/>
      <c r="O84" s="22"/>
      <c r="P84" s="22"/>
      <c r="Q84" s="23"/>
    </row>
    <row r="85" spans="1:17">
      <c r="A85" s="17"/>
      <c r="B85" s="18"/>
      <c r="C85" s="21"/>
      <c r="D85" s="20"/>
      <c r="E85" s="20"/>
      <c r="F85" s="20"/>
      <c r="G85" s="20"/>
      <c r="H85" s="20"/>
      <c r="I85" s="20"/>
      <c r="J85" s="20"/>
      <c r="K85" s="22"/>
      <c r="L85" s="22"/>
      <c r="M85" s="22"/>
      <c r="N85" s="22"/>
      <c r="O85" s="22"/>
      <c r="P85" s="22"/>
      <c r="Q85" s="23"/>
    </row>
    <row r="86" spans="1:17">
      <c r="A86" s="17"/>
      <c r="B86" s="18"/>
      <c r="C86" s="21"/>
      <c r="D86" s="20"/>
      <c r="E86" s="20"/>
      <c r="F86" s="20"/>
      <c r="G86" s="20"/>
      <c r="H86" s="20"/>
      <c r="I86" s="20"/>
      <c r="J86" s="20"/>
      <c r="K86" s="22"/>
      <c r="L86" s="22"/>
      <c r="M86" s="22"/>
      <c r="N86" s="22"/>
      <c r="O86" s="22"/>
      <c r="P86" s="22"/>
      <c r="Q86" s="23"/>
    </row>
    <row r="87" spans="1:17">
      <c r="A87" s="17"/>
      <c r="B87" s="18"/>
      <c r="C87" s="21"/>
      <c r="D87" s="20"/>
      <c r="E87" s="20"/>
      <c r="F87" s="20"/>
      <c r="G87" s="20"/>
      <c r="H87" s="20"/>
      <c r="I87" s="20"/>
      <c r="J87" s="20"/>
      <c r="K87" s="22"/>
      <c r="L87" s="22"/>
      <c r="M87" s="22"/>
      <c r="N87" s="22"/>
      <c r="O87" s="22"/>
      <c r="P87" s="22"/>
      <c r="Q87" s="23"/>
    </row>
    <row r="88" spans="1:17">
      <c r="A88" s="17"/>
      <c r="B88" s="18"/>
      <c r="C88" s="21"/>
      <c r="D88" s="20"/>
      <c r="E88" s="20"/>
      <c r="F88" s="20"/>
      <c r="G88" s="20"/>
      <c r="H88" s="20"/>
      <c r="I88" s="20"/>
      <c r="J88" s="20"/>
      <c r="K88" s="22"/>
      <c r="L88" s="22"/>
      <c r="M88" s="22"/>
      <c r="N88" s="22"/>
      <c r="O88" s="22"/>
      <c r="P88" s="22"/>
      <c r="Q88" s="23"/>
    </row>
    <row r="89" spans="1:17">
      <c r="A89" s="17"/>
      <c r="B89" s="18"/>
      <c r="C89" s="21"/>
      <c r="D89" s="20"/>
      <c r="E89" s="20"/>
      <c r="F89" s="20"/>
      <c r="G89" s="20"/>
      <c r="H89" s="20"/>
      <c r="I89" s="20"/>
      <c r="J89" s="20"/>
      <c r="K89" s="22"/>
      <c r="L89" s="22"/>
      <c r="M89" s="22"/>
      <c r="N89" s="22"/>
      <c r="O89" s="22"/>
      <c r="P89" s="22"/>
      <c r="Q89" s="23"/>
    </row>
    <row r="90" spans="1:17">
      <c r="A90" s="17"/>
      <c r="B90" s="18"/>
      <c r="C90" s="21"/>
      <c r="D90" s="20"/>
      <c r="E90" s="20"/>
      <c r="F90" s="20"/>
      <c r="G90" s="20"/>
      <c r="H90" s="20"/>
      <c r="I90" s="20"/>
      <c r="J90" s="20"/>
      <c r="K90" s="22"/>
      <c r="L90" s="22"/>
      <c r="M90" s="22"/>
      <c r="N90" s="22"/>
      <c r="O90" s="22"/>
      <c r="P90" s="22"/>
      <c r="Q90" s="23"/>
    </row>
    <row r="91" spans="1:17">
      <c r="A91" s="17"/>
      <c r="B91" s="18"/>
      <c r="C91" s="21"/>
      <c r="D91" s="20"/>
      <c r="E91" s="20"/>
      <c r="F91" s="20"/>
      <c r="G91" s="20"/>
      <c r="H91" s="20"/>
      <c r="I91" s="20"/>
      <c r="J91" s="20"/>
      <c r="K91" s="22"/>
      <c r="L91" s="22"/>
      <c r="M91" s="22"/>
      <c r="N91" s="22"/>
      <c r="O91" s="22"/>
      <c r="P91" s="22"/>
      <c r="Q91" s="23"/>
    </row>
    <row r="92" spans="1:17">
      <c r="A92" s="17"/>
      <c r="B92" s="18"/>
      <c r="C92" s="21"/>
      <c r="D92" s="20"/>
      <c r="E92" s="20"/>
      <c r="F92" s="20"/>
      <c r="G92" s="20"/>
      <c r="H92" s="20"/>
      <c r="I92" s="20"/>
      <c r="J92" s="20"/>
      <c r="K92" s="22"/>
      <c r="L92" s="22"/>
      <c r="M92" s="22"/>
      <c r="N92" s="22"/>
      <c r="O92" s="22"/>
      <c r="P92" s="22"/>
      <c r="Q92" s="23"/>
    </row>
    <row r="93" spans="1:17">
      <c r="A93" s="17"/>
      <c r="B93" s="18"/>
      <c r="C93" s="21"/>
      <c r="D93" s="20"/>
      <c r="E93" s="20"/>
      <c r="F93" s="20"/>
      <c r="G93" s="20"/>
      <c r="H93" s="20"/>
      <c r="I93" s="20"/>
      <c r="J93" s="20"/>
      <c r="K93" s="22"/>
      <c r="L93" s="22"/>
      <c r="M93" s="22"/>
      <c r="N93" s="22"/>
      <c r="O93" s="22"/>
      <c r="P93" s="22"/>
      <c r="Q93" s="23"/>
    </row>
    <row r="94" spans="1:17">
      <c r="A94" s="17"/>
      <c r="B94" s="18"/>
      <c r="C94" s="19"/>
      <c r="D94" s="20"/>
      <c r="E94" s="20"/>
      <c r="F94" s="20"/>
      <c r="G94" s="20"/>
      <c r="H94" s="20"/>
      <c r="I94" s="20"/>
      <c r="J94" s="20"/>
      <c r="K94" s="22"/>
      <c r="L94" s="22"/>
      <c r="M94" s="22"/>
      <c r="N94" s="22"/>
      <c r="O94" s="22"/>
      <c r="P94" s="22"/>
      <c r="Q94" s="23"/>
    </row>
    <row r="95" spans="1:17">
      <c r="A95" s="17"/>
      <c r="B95" s="18"/>
      <c r="C95" s="19"/>
      <c r="D95" s="20"/>
      <c r="E95" s="20"/>
      <c r="F95" s="20"/>
      <c r="G95" s="20"/>
      <c r="H95" s="20"/>
      <c r="I95" s="20"/>
      <c r="J95" s="20"/>
      <c r="K95" s="22"/>
      <c r="L95" s="22"/>
      <c r="M95" s="22"/>
      <c r="N95" s="22"/>
      <c r="O95" s="22"/>
      <c r="P95" s="22"/>
      <c r="Q95" s="23"/>
    </row>
    <row r="96" spans="1:17">
      <c r="A96" s="17"/>
      <c r="B96" s="18"/>
      <c r="C96" s="19"/>
      <c r="D96" s="20"/>
      <c r="E96" s="20"/>
      <c r="F96" s="20"/>
      <c r="G96" s="20"/>
      <c r="H96" s="20"/>
      <c r="I96" s="20"/>
      <c r="J96" s="20"/>
      <c r="K96" s="22"/>
      <c r="L96" s="22"/>
      <c r="M96" s="22"/>
      <c r="N96" s="22"/>
      <c r="O96" s="22"/>
      <c r="P96" s="22"/>
      <c r="Q96" s="23"/>
    </row>
    <row r="97" spans="1:17">
      <c r="A97" s="17"/>
      <c r="B97" s="18"/>
      <c r="C97" s="19"/>
      <c r="D97" s="20"/>
      <c r="E97" s="20"/>
      <c r="F97" s="20"/>
      <c r="G97" s="20"/>
      <c r="H97" s="20"/>
      <c r="I97" s="20"/>
      <c r="J97" s="20"/>
      <c r="K97" s="22"/>
      <c r="L97" s="22"/>
      <c r="M97" s="22"/>
      <c r="N97" s="22"/>
      <c r="O97" s="22"/>
      <c r="P97" s="22"/>
      <c r="Q97" s="23"/>
    </row>
    <row r="98" spans="1:17">
      <c r="A98" s="17"/>
      <c r="B98" s="18"/>
      <c r="C98" s="19"/>
      <c r="D98" s="20"/>
      <c r="E98" s="20"/>
      <c r="F98" s="20"/>
      <c r="G98" s="20"/>
      <c r="H98" s="20"/>
      <c r="I98" s="20"/>
      <c r="J98" s="20"/>
      <c r="K98" s="22"/>
      <c r="L98" s="22"/>
      <c r="M98" s="22"/>
      <c r="N98" s="22"/>
      <c r="O98" s="22"/>
      <c r="P98" s="22"/>
      <c r="Q98" s="23"/>
    </row>
    <row r="99" spans="1:17">
      <c r="A99" s="17"/>
      <c r="B99" s="18"/>
      <c r="C99" s="19"/>
      <c r="D99" s="20"/>
      <c r="E99" s="20"/>
      <c r="F99" s="20"/>
      <c r="G99" s="20"/>
      <c r="H99" s="20"/>
      <c r="I99" s="20"/>
      <c r="J99" s="20"/>
      <c r="K99" s="22"/>
      <c r="L99" s="22"/>
      <c r="M99" s="22"/>
      <c r="N99" s="22"/>
      <c r="O99" s="22"/>
      <c r="P99" s="22"/>
      <c r="Q99" s="23"/>
    </row>
    <row r="100" spans="1:17">
      <c r="A100" s="17"/>
      <c r="B100" s="18"/>
      <c r="C100" s="19"/>
      <c r="D100" s="20"/>
      <c r="E100" s="20"/>
      <c r="F100" s="20"/>
      <c r="G100" s="20"/>
      <c r="H100" s="20"/>
      <c r="I100" s="20"/>
      <c r="J100" s="20"/>
      <c r="K100" s="22"/>
      <c r="L100" s="22"/>
      <c r="M100" s="22"/>
      <c r="N100" s="22"/>
      <c r="O100" s="22"/>
      <c r="P100" s="22"/>
      <c r="Q100" s="23"/>
    </row>
    <row r="101" spans="1:17">
      <c r="A101" s="17"/>
      <c r="B101" s="18"/>
      <c r="C101" s="19"/>
      <c r="D101" s="20"/>
      <c r="E101" s="20"/>
      <c r="F101" s="20"/>
      <c r="G101" s="20"/>
      <c r="H101" s="20"/>
      <c r="I101" s="20"/>
      <c r="J101" s="20"/>
      <c r="K101" s="22"/>
      <c r="L101" s="22"/>
      <c r="M101" s="22"/>
      <c r="N101" s="22"/>
      <c r="O101" s="22"/>
      <c r="P101" s="22"/>
      <c r="Q101" s="23"/>
    </row>
    <row r="102" spans="1:17">
      <c r="A102" s="17"/>
      <c r="B102" s="18"/>
      <c r="C102" s="19"/>
      <c r="D102" s="20"/>
      <c r="E102" s="20"/>
      <c r="F102" s="20"/>
      <c r="G102" s="20"/>
      <c r="H102" s="20"/>
      <c r="I102" s="20"/>
      <c r="J102" s="20"/>
      <c r="K102" s="22"/>
      <c r="L102" s="22"/>
      <c r="M102" s="22"/>
      <c r="N102" s="22"/>
      <c r="O102" s="22"/>
      <c r="P102" s="22"/>
      <c r="Q102" s="23"/>
    </row>
    <row r="103" spans="1:17">
      <c r="A103" s="17"/>
      <c r="B103" s="18"/>
      <c r="C103" s="19"/>
      <c r="D103" s="20"/>
      <c r="E103" s="20"/>
      <c r="F103" s="20"/>
      <c r="G103" s="20"/>
      <c r="H103" s="20"/>
      <c r="I103" s="20"/>
      <c r="J103" s="20"/>
      <c r="K103" s="22"/>
      <c r="L103" s="22"/>
      <c r="M103" s="22"/>
      <c r="N103" s="22"/>
      <c r="O103" s="22"/>
      <c r="P103" s="22"/>
      <c r="Q103" s="23"/>
    </row>
    <row r="104" spans="1:17">
      <c r="A104" s="17"/>
      <c r="B104" s="18"/>
      <c r="C104" s="19"/>
      <c r="D104" s="20"/>
      <c r="E104" s="20"/>
      <c r="F104" s="20"/>
      <c r="G104" s="20"/>
      <c r="H104" s="20"/>
      <c r="I104" s="20"/>
      <c r="J104" s="20"/>
      <c r="K104" s="22"/>
      <c r="L104" s="22"/>
      <c r="M104" s="22"/>
      <c r="N104" s="22"/>
      <c r="O104" s="22"/>
      <c r="P104" s="22"/>
      <c r="Q104" s="23"/>
    </row>
    <row r="105" spans="1:17">
      <c r="A105" s="17"/>
      <c r="B105" s="18"/>
      <c r="C105" s="19"/>
      <c r="D105" s="20"/>
      <c r="E105" s="20"/>
      <c r="F105" s="20"/>
      <c r="G105" s="20"/>
      <c r="H105" s="20"/>
      <c r="I105" s="20"/>
      <c r="J105" s="20"/>
      <c r="K105" s="22"/>
      <c r="L105" s="22"/>
      <c r="M105" s="22"/>
      <c r="N105" s="22"/>
      <c r="O105" s="22"/>
      <c r="P105" s="22"/>
      <c r="Q105" s="23"/>
    </row>
    <row r="106" spans="1:17">
      <c r="A106" s="17"/>
      <c r="B106" s="18"/>
      <c r="C106" s="19"/>
      <c r="D106" s="20"/>
      <c r="E106" s="20"/>
      <c r="F106" s="20"/>
      <c r="G106" s="20"/>
      <c r="H106" s="20"/>
      <c r="I106" s="20"/>
      <c r="J106" s="20"/>
      <c r="K106" s="22"/>
      <c r="L106" s="22"/>
      <c r="M106" s="22"/>
      <c r="N106" s="22"/>
      <c r="O106" s="22"/>
      <c r="P106" s="22"/>
      <c r="Q106" s="23"/>
    </row>
    <row r="107" spans="1:17">
      <c r="A107" s="17"/>
      <c r="B107" s="18"/>
      <c r="C107" s="19"/>
      <c r="D107" s="20"/>
      <c r="E107" s="20"/>
      <c r="F107" s="20"/>
      <c r="G107" s="20"/>
      <c r="H107" s="20"/>
      <c r="I107" s="20"/>
      <c r="J107" s="20"/>
      <c r="K107" s="22"/>
      <c r="L107" s="22"/>
      <c r="M107" s="22"/>
      <c r="N107" s="22"/>
      <c r="O107" s="22"/>
      <c r="P107" s="22"/>
      <c r="Q107" s="23"/>
    </row>
    <row r="108" spans="1:17">
      <c r="A108" s="17"/>
      <c r="B108" s="18"/>
      <c r="C108" s="19"/>
      <c r="D108" s="20"/>
      <c r="E108" s="20"/>
      <c r="F108" s="20"/>
      <c r="G108" s="20"/>
      <c r="H108" s="20"/>
      <c r="I108" s="20"/>
      <c r="J108" s="20"/>
      <c r="K108" s="22"/>
      <c r="L108" s="22"/>
      <c r="M108" s="22"/>
      <c r="N108" s="22"/>
      <c r="O108" s="22"/>
      <c r="P108" s="22"/>
      <c r="Q108" s="23"/>
    </row>
    <row r="109" spans="1:17">
      <c r="A109" s="17"/>
      <c r="B109" s="18"/>
      <c r="C109" s="19"/>
      <c r="D109" s="20"/>
      <c r="E109" s="20"/>
      <c r="F109" s="20"/>
      <c r="G109" s="20"/>
      <c r="H109" s="20"/>
      <c r="I109" s="20"/>
      <c r="J109" s="20"/>
      <c r="K109" s="22"/>
      <c r="L109" s="22"/>
      <c r="M109" s="22"/>
      <c r="N109" s="22"/>
      <c r="O109" s="22"/>
      <c r="P109" s="22"/>
      <c r="Q109" s="23"/>
    </row>
    <row r="110" spans="1:17">
      <c r="A110" s="17"/>
      <c r="B110" s="18"/>
      <c r="C110" s="19"/>
      <c r="D110" s="20"/>
      <c r="E110" s="20"/>
      <c r="F110" s="20"/>
      <c r="G110" s="20"/>
      <c r="H110" s="20"/>
      <c r="I110" s="20"/>
      <c r="J110" s="20"/>
      <c r="K110" s="22"/>
      <c r="L110" s="22"/>
      <c r="M110" s="22"/>
      <c r="N110" s="22"/>
      <c r="O110" s="22"/>
      <c r="P110" s="22"/>
      <c r="Q110" s="23"/>
    </row>
    <row r="111" spans="1:17">
      <c r="A111" s="17"/>
      <c r="B111" s="18"/>
      <c r="C111" s="19"/>
      <c r="D111" s="20"/>
      <c r="E111" s="20"/>
      <c r="F111" s="20"/>
      <c r="G111" s="20"/>
      <c r="H111" s="20"/>
      <c r="I111" s="20"/>
      <c r="J111" s="20"/>
      <c r="K111" s="22"/>
      <c r="L111" s="22"/>
      <c r="M111" s="22"/>
      <c r="N111" s="22"/>
      <c r="O111" s="22"/>
      <c r="P111" s="22"/>
      <c r="Q111" s="23"/>
    </row>
    <row r="112" spans="1:17">
      <c r="A112" s="17"/>
      <c r="B112" s="18"/>
      <c r="C112" s="19"/>
      <c r="D112" s="20"/>
      <c r="E112" s="20"/>
      <c r="F112" s="20"/>
      <c r="G112" s="20"/>
      <c r="H112" s="20"/>
      <c r="I112" s="20"/>
      <c r="J112" s="20"/>
      <c r="K112" s="22"/>
      <c r="L112" s="22"/>
      <c r="M112" s="22"/>
      <c r="N112" s="22"/>
      <c r="O112" s="22"/>
      <c r="P112" s="22"/>
      <c r="Q112" s="23"/>
    </row>
    <row r="113" spans="1:17">
      <c r="A113" s="17"/>
      <c r="B113" s="18"/>
      <c r="C113" s="19"/>
      <c r="D113" s="20"/>
      <c r="E113" s="20"/>
      <c r="F113" s="20"/>
      <c r="G113" s="20"/>
      <c r="H113" s="20"/>
      <c r="I113" s="20"/>
      <c r="J113" s="20"/>
      <c r="K113" s="22"/>
      <c r="L113" s="22"/>
      <c r="M113" s="22"/>
      <c r="N113" s="22"/>
      <c r="O113" s="22"/>
      <c r="P113" s="22"/>
      <c r="Q113" s="23"/>
    </row>
    <row r="114" spans="1:17">
      <c r="A114" s="17"/>
      <c r="B114" s="18"/>
      <c r="C114" s="19"/>
      <c r="D114" s="20"/>
      <c r="E114" s="20"/>
      <c r="F114" s="20"/>
      <c r="G114" s="20"/>
      <c r="H114" s="20"/>
      <c r="I114" s="20"/>
      <c r="J114" s="20"/>
      <c r="K114" s="22"/>
      <c r="L114" s="22"/>
      <c r="M114" s="22"/>
      <c r="N114" s="22"/>
      <c r="O114" s="22"/>
      <c r="P114" s="22"/>
      <c r="Q114" s="23"/>
    </row>
    <row r="115" spans="1:17">
      <c r="A115" s="17"/>
      <c r="B115" s="18"/>
      <c r="C115" s="19"/>
      <c r="D115" s="20"/>
      <c r="E115" s="20"/>
      <c r="F115" s="20"/>
      <c r="G115" s="20"/>
      <c r="H115" s="20"/>
      <c r="I115" s="20"/>
      <c r="J115" s="20"/>
      <c r="K115" s="22"/>
      <c r="L115" s="22"/>
      <c r="M115" s="22"/>
      <c r="N115" s="22"/>
      <c r="O115" s="22"/>
      <c r="P115" s="22"/>
      <c r="Q115" s="23"/>
    </row>
    <row r="116" spans="1:17">
      <c r="A116" s="17"/>
      <c r="B116" s="18"/>
      <c r="C116" s="19"/>
      <c r="D116" s="20"/>
      <c r="E116" s="20"/>
      <c r="F116" s="20"/>
      <c r="G116" s="20"/>
      <c r="H116" s="20"/>
      <c r="I116" s="20"/>
      <c r="J116" s="20"/>
      <c r="K116" s="22"/>
      <c r="L116" s="22"/>
      <c r="M116" s="22"/>
      <c r="N116" s="22"/>
      <c r="O116" s="22"/>
      <c r="P116" s="22"/>
      <c r="Q116" s="23"/>
    </row>
    <row r="117" spans="1:17">
      <c r="A117" s="17"/>
      <c r="B117" s="18"/>
      <c r="C117" s="19"/>
      <c r="D117" s="20"/>
      <c r="E117" s="20"/>
      <c r="F117" s="20"/>
      <c r="G117" s="20"/>
      <c r="H117" s="20"/>
      <c r="I117" s="20"/>
      <c r="J117" s="20"/>
      <c r="K117" s="22"/>
      <c r="L117" s="22"/>
      <c r="M117" s="22"/>
      <c r="N117" s="22"/>
      <c r="O117" s="22"/>
      <c r="P117" s="22"/>
      <c r="Q117" s="23"/>
    </row>
    <row r="118" spans="1:17">
      <c r="A118" s="17"/>
      <c r="B118" s="18"/>
      <c r="C118" s="19"/>
      <c r="D118" s="20"/>
      <c r="E118" s="20"/>
      <c r="F118" s="20"/>
      <c r="G118" s="20"/>
      <c r="H118" s="20"/>
      <c r="I118" s="20"/>
      <c r="J118" s="20"/>
      <c r="K118" s="22"/>
      <c r="L118" s="22"/>
      <c r="M118" s="22"/>
      <c r="N118" s="22"/>
      <c r="O118" s="22"/>
      <c r="P118" s="22"/>
      <c r="Q118" s="23"/>
    </row>
    <row r="119" spans="1:17">
      <c r="A119" s="17"/>
      <c r="B119" s="18"/>
      <c r="C119" s="19"/>
      <c r="D119" s="20"/>
      <c r="E119" s="20"/>
      <c r="F119" s="20"/>
      <c r="G119" s="20"/>
      <c r="H119" s="20"/>
      <c r="I119" s="20"/>
      <c r="J119" s="20"/>
      <c r="K119" s="22"/>
      <c r="L119" s="22"/>
      <c r="M119" s="22"/>
      <c r="N119" s="22"/>
      <c r="O119" s="22"/>
      <c r="P119" s="22"/>
      <c r="Q119" s="23"/>
    </row>
    <row r="120" spans="1:17">
      <c r="A120" s="17"/>
      <c r="B120" s="18"/>
      <c r="C120" s="19"/>
      <c r="D120" s="20"/>
      <c r="E120" s="20"/>
      <c r="F120" s="20"/>
      <c r="G120" s="20"/>
      <c r="H120" s="20"/>
      <c r="I120" s="20"/>
      <c r="J120" s="20"/>
      <c r="K120" s="22"/>
      <c r="L120" s="22"/>
      <c r="M120" s="22"/>
      <c r="N120" s="22"/>
      <c r="O120" s="22"/>
      <c r="P120" s="22"/>
      <c r="Q120" s="23"/>
    </row>
    <row r="121" spans="1:17">
      <c r="A121" s="17"/>
      <c r="B121" s="18"/>
      <c r="C121" s="19"/>
      <c r="D121" s="20"/>
      <c r="E121" s="20"/>
      <c r="F121" s="20"/>
      <c r="G121" s="20"/>
      <c r="H121" s="20"/>
      <c r="I121" s="20"/>
      <c r="J121" s="20"/>
      <c r="K121" s="22"/>
      <c r="L121" s="22"/>
      <c r="M121" s="22"/>
      <c r="N121" s="22"/>
      <c r="O121" s="22"/>
      <c r="P121" s="22"/>
      <c r="Q121" s="23"/>
    </row>
    <row r="122" spans="1:17">
      <c r="A122" s="17"/>
      <c r="B122" s="18"/>
      <c r="C122" s="19"/>
      <c r="D122" s="20"/>
      <c r="E122" s="20"/>
      <c r="F122" s="20"/>
      <c r="G122" s="20"/>
      <c r="H122" s="20"/>
      <c r="I122" s="20"/>
      <c r="J122" s="20"/>
      <c r="K122" s="22"/>
      <c r="L122" s="22"/>
      <c r="M122" s="22"/>
      <c r="N122" s="22"/>
      <c r="O122" s="22"/>
      <c r="P122" s="22"/>
      <c r="Q122" s="23"/>
    </row>
    <row r="123" spans="1:17" ht="15"/>
  </sheetData>
  <sheetProtection insertRows="0" selectLockedCells="1"/>
  <mergeCells count="11">
    <mergeCell ref="K13:L13"/>
    <mergeCell ref="M13:N13"/>
    <mergeCell ref="O13:P13"/>
    <mergeCell ref="A1:D1"/>
    <mergeCell ref="A12:B12"/>
    <mergeCell ref="C12:D12"/>
    <mergeCell ref="F1:K1"/>
    <mergeCell ref="F7:K7"/>
    <mergeCell ref="F2:K6"/>
    <mergeCell ref="F8:K12"/>
    <mergeCell ref="A13:J13"/>
  </mergeCells>
  <printOptions horizontalCentered="1"/>
  <pageMargins left="0" right="0" top="0.55118110236220474" bottom="0.39370078740157483" header="0.11811023622047245" footer="0.11811023622047245"/>
  <pageSetup paperSize="8" scale="69" fitToHeight="0" orientation="landscape" r:id="rId1"/>
  <headerFooter>
    <oddHeader>&amp;C&amp;"-,Gras"&amp;14MAQUETTE PEDAGOGIQUE - LISTE DES UNITES D'ENSEIGNEMENTS ET DES ENSEIGNEMENTS PAR PARCOURS TYPE</oddHeader>
  </headerFooter>
  <drawing r:id="rId2"/>
  <legacyDrawing r:id="rId3"/>
  <tableParts count="1">
    <tablePart r:id="rId4"/>
  </tableParts>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000-000000000000}">
          <x14:formula1>
            <xm:f>LISTES!$C$2:$C$3</xm:f>
          </x14:formula1>
          <xm:sqref>D4</xm:sqref>
        </x14:dataValidation>
        <x14:dataValidation type="list" allowBlank="1" showInputMessage="1" showErrorMessage="1" xr:uid="{00000000-0002-0000-0000-000001000000}">
          <x14:formula1>
            <xm:f>LISTES!$F$2:$F$192</xm:f>
          </x14:formula1>
          <xm:sqref>B7</xm:sqref>
        </x14:dataValidation>
        <x14:dataValidation type="list" allowBlank="1" showInputMessage="1" showErrorMessage="1" xr:uid="{00000000-0002-0000-0000-000002000000}">
          <x14:formula1>
            <xm:f>LISTES!$H$2:$H$7</xm:f>
          </x14:formula1>
          <xm:sqref>B6</xm:sqref>
        </x14:dataValidation>
        <x14:dataValidation type="list" allowBlank="1" showInputMessage="1" showErrorMessage="1" xr:uid="{00000000-0002-0000-0000-000003000000}">
          <x14:formula1>
            <xm:f>LISTES!$I$2:$I$8</xm:f>
          </x14:formula1>
          <xm:sqref>D2</xm:sqref>
        </x14:dataValidation>
        <x14:dataValidation type="list" allowBlank="1" showInputMessage="1" showErrorMessage="1" xr:uid="{00000000-0002-0000-0000-000004000000}">
          <x14:formula1>
            <xm:f>'Liste 2'!$I$7:$I$24</xm:f>
          </x14:formula1>
          <xm:sqref>D3</xm:sqref>
        </x14:dataValidation>
        <x14:dataValidation type="list" allowBlank="1" showInputMessage="1" showErrorMessage="1" promptTitle="Choisir entre les 3 propositions" xr:uid="{00000000-0002-0000-0000-000005000000}">
          <x14:formula1>
            <xm:f>LISTES!$B$2:$B$4</xm:f>
          </x14:formula1>
          <xm:sqref>E54:E122</xm:sqref>
        </x14:dataValidation>
        <x14:dataValidation type="list" allowBlank="1" showInputMessage="1" showErrorMessage="1" xr:uid="{00000000-0002-0000-0000-000006000000}">
          <x14:formula1>
            <xm:f>LISTES!$C$2</xm:f>
          </x14:formula1>
          <xm:sqref>F54:I122</xm:sqref>
        </x14:dataValidation>
        <x14:dataValidation type="list" allowBlank="1" showInputMessage="1" showErrorMessage="1" xr:uid="{00000000-0002-0000-0000-000007000000}">
          <x14:formula1>
            <xm:f>LISTES!$M$2:$M$7</xm:f>
          </x14:formula1>
          <xm:sqref>A54:A122</xm:sqref>
        </x14:dataValidation>
        <x14:dataValidation type="list" allowBlank="1" showInputMessage="1" showErrorMessage="1" xr:uid="{00000000-0002-0000-0000-000008000000}">
          <x14:formula1>
            <xm:f>LISTES!$N$2:$N$3</xm:f>
          </x14:formula1>
          <xm:sqref>B54:B122</xm:sqref>
        </x14:dataValidation>
        <x14:dataValidation type="list" allowBlank="1" showInputMessage="1" showErrorMessage="1" xr:uid="{00000000-0002-0000-0000-000009000000}">
          <x14:formula1>
            <xm:f>LISTES!$K$2:$K$8</xm:f>
          </x14:formula1>
          <xm:sqref>B4:B5</xm:sqref>
        </x14:dataValidation>
        <x14:dataValidation type="list" allowBlank="1" showInputMessage="1" showErrorMessage="1" xr:uid="{00000000-0002-0000-0000-00000A000000}">
          <x14:formula1>
            <xm:f>LISTES!$O$2:$O$143</xm:f>
          </x14:formula1>
          <xm:sqref>D54:D122</xm:sqref>
        </x14:dataValidation>
        <x14:dataValidation type="list" allowBlank="1" showInputMessage="1" showErrorMessage="1" xr:uid="{00000000-0002-0000-0000-00000B000000}">
          <x14:formula1>
            <xm:f>LISTES!$E$2:$E$48</xm:f>
          </x14:formula1>
          <xm:sqref>B9</xm:sqref>
        </x14:dataValidation>
        <x14:dataValidation type="list" allowBlank="1" showInputMessage="1" showErrorMessage="1" xr:uid="{00000000-0002-0000-0000-00000C000000}">
          <x14:formula1>
            <xm:f>LISTES!$G$2:$G$254</xm:f>
          </x14:formula1>
          <xm:sqref>B8</xm:sqref>
        </x14:dataValidation>
        <x14:dataValidation type="list" allowBlank="1" showInputMessage="1" showErrorMessage="1" xr:uid="{00000000-0002-0000-0000-00000D000000}">
          <x14:formula1>
            <xm:f>'Liste 2'!$E$2:$E$16</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pageSetUpPr fitToPage="1"/>
  </sheetPr>
  <dimension ref="A1:S51"/>
  <sheetViews>
    <sheetView topLeftCell="A35" workbookViewId="0">
      <selection activeCell="A14" sqref="A14"/>
    </sheetView>
  </sheetViews>
  <sheetFormatPr defaultColWidth="11.42578125" defaultRowHeight="14.45"/>
  <cols>
    <col min="1" max="1" width="21.28515625" customWidth="1"/>
    <col min="2" max="2" width="9" customWidth="1"/>
    <col min="3" max="3" width="30" customWidth="1"/>
    <col min="4" max="4" width="9.28515625" customWidth="1"/>
  </cols>
  <sheetData>
    <row r="1" spans="1:19" ht="28.5" customHeight="1">
      <c r="A1" s="298" t="s">
        <v>111</v>
      </c>
      <c r="B1" s="298"/>
      <c r="C1" s="298"/>
      <c r="D1" s="298"/>
      <c r="E1" s="298"/>
      <c r="F1" s="298"/>
      <c r="G1" s="298"/>
      <c r="H1" s="298"/>
      <c r="I1" s="298"/>
      <c r="J1" s="298"/>
      <c r="K1" s="298"/>
      <c r="L1" s="298"/>
      <c r="M1" s="298"/>
      <c r="N1" s="298"/>
      <c r="O1" s="298"/>
      <c r="P1" s="298"/>
      <c r="Q1" s="298"/>
      <c r="R1" s="298"/>
      <c r="S1" s="298"/>
    </row>
    <row r="2" spans="1:19">
      <c r="A2" s="299" t="s">
        <v>112</v>
      </c>
      <c r="B2" s="299"/>
      <c r="C2" s="299"/>
      <c r="D2" s="299"/>
    </row>
    <row r="3" spans="1:19">
      <c r="A3" s="70" t="s">
        <v>113</v>
      </c>
      <c r="B3" s="297" t="str">
        <f>MAQUETTE!B3</f>
        <v>Master</v>
      </c>
      <c r="C3" s="297"/>
      <c r="D3" s="297"/>
    </row>
    <row r="4" spans="1:19">
      <c r="A4" s="70" t="s">
        <v>114</v>
      </c>
      <c r="B4" s="297">
        <f>MAQUETTE!B9</f>
        <v>0</v>
      </c>
      <c r="C4" s="297"/>
      <c r="D4" s="297"/>
    </row>
    <row r="5" spans="1:19">
      <c r="A5" s="70" t="s">
        <v>115</v>
      </c>
      <c r="B5" s="297">
        <f>MAQUETTE!B7</f>
        <v>0</v>
      </c>
      <c r="C5" s="297"/>
      <c r="D5" s="297"/>
    </row>
    <row r="6" spans="1:19">
      <c r="A6" s="70" t="s">
        <v>116</v>
      </c>
      <c r="B6" s="297" t="str">
        <f>MAQUETTE!B8</f>
        <v>Métiers de l'enseignement, de l'éducation et de la formation (MEEF), 2e degré.</v>
      </c>
      <c r="C6" s="297"/>
      <c r="D6" s="297"/>
    </row>
    <row r="7" spans="1:19">
      <c r="A7" s="71" t="s">
        <v>117</v>
      </c>
      <c r="B7" s="297">
        <f>MAQUETTE!B10</f>
        <v>0</v>
      </c>
      <c r="C7" s="297"/>
      <c r="D7" s="297"/>
    </row>
    <row r="8" spans="1:19">
      <c r="A8" s="71" t="s">
        <v>118</v>
      </c>
      <c r="B8" s="297">
        <f>MAQUETTE!B12</f>
        <v>0</v>
      </c>
      <c r="C8" s="297"/>
      <c r="D8" s="297"/>
    </row>
    <row r="10" spans="1:19" s="33" customFormat="1" ht="15.6">
      <c r="D10" s="306" t="s">
        <v>119</v>
      </c>
      <c r="E10" s="307"/>
      <c r="F10" s="307"/>
      <c r="G10" s="307"/>
      <c r="H10" s="307"/>
      <c r="I10" s="307"/>
      <c r="J10" s="307"/>
      <c r="K10" s="307"/>
      <c r="L10" s="307"/>
      <c r="M10" s="307"/>
      <c r="N10" s="308"/>
      <c r="O10" s="309" t="s">
        <v>120</v>
      </c>
      <c r="P10" s="310"/>
      <c r="Q10" s="311" t="s">
        <v>121</v>
      </c>
      <c r="R10" s="312"/>
      <c r="S10" s="313"/>
    </row>
    <row r="11" spans="1:19">
      <c r="D11" s="314" t="s">
        <v>122</v>
      </c>
      <c r="E11" s="314"/>
      <c r="F11" s="314"/>
      <c r="G11" s="314"/>
      <c r="H11" s="314"/>
      <c r="I11" s="314"/>
      <c r="J11" s="314"/>
      <c r="K11" s="300" t="s">
        <v>123</v>
      </c>
      <c r="L11" s="301"/>
      <c r="M11" s="301"/>
      <c r="N11" s="302"/>
      <c r="O11" s="315" t="s">
        <v>124</v>
      </c>
      <c r="P11" s="316"/>
      <c r="Q11" s="303" t="s">
        <v>125</v>
      </c>
      <c r="R11" s="304"/>
      <c r="S11" s="305"/>
    </row>
    <row r="12" spans="1:19">
      <c r="D12" s="319" t="s">
        <v>126</v>
      </c>
      <c r="E12" s="319"/>
      <c r="F12" s="319"/>
      <c r="G12" s="319"/>
      <c r="H12" s="319" t="s">
        <v>127</v>
      </c>
      <c r="I12" s="319"/>
      <c r="J12" s="319"/>
      <c r="K12" s="300" t="s">
        <v>128</v>
      </c>
      <c r="L12" s="301"/>
      <c r="M12" s="301"/>
      <c r="N12" s="302"/>
      <c r="O12" s="317"/>
      <c r="P12" s="318"/>
      <c r="Q12" s="303" t="s">
        <v>127</v>
      </c>
      <c r="R12" s="304"/>
      <c r="S12" s="305"/>
    </row>
    <row r="13" spans="1:19" ht="44.1" thickBot="1">
      <c r="A13" s="34" t="s">
        <v>47</v>
      </c>
      <c r="B13" s="34" t="s">
        <v>48</v>
      </c>
      <c r="C13" s="34" t="s">
        <v>49</v>
      </c>
      <c r="D13" s="35" t="s">
        <v>129</v>
      </c>
      <c r="E13" s="35" t="s">
        <v>130</v>
      </c>
      <c r="F13" s="35" t="s">
        <v>131</v>
      </c>
      <c r="G13" s="35" t="s">
        <v>132</v>
      </c>
      <c r="H13" s="35" t="s">
        <v>129</v>
      </c>
      <c r="I13" s="35" t="s">
        <v>130</v>
      </c>
      <c r="J13" s="35" t="s">
        <v>131</v>
      </c>
      <c r="K13" s="36" t="s">
        <v>129</v>
      </c>
      <c r="L13" s="36" t="s">
        <v>130</v>
      </c>
      <c r="M13" s="36" t="s">
        <v>131</v>
      </c>
      <c r="N13" s="36" t="s">
        <v>132</v>
      </c>
      <c r="O13" s="37" t="s">
        <v>129</v>
      </c>
      <c r="P13" s="37" t="s">
        <v>130</v>
      </c>
      <c r="Q13" s="38" t="s">
        <v>129</v>
      </c>
      <c r="R13" s="38" t="s">
        <v>130</v>
      </c>
      <c r="S13" s="38" t="s">
        <v>131</v>
      </c>
    </row>
    <row r="14" spans="1:19">
      <c r="A14" s="115" t="s">
        <v>64</v>
      </c>
      <c r="B14" s="116" t="s">
        <v>65</v>
      </c>
      <c r="C14" s="117" t="s">
        <v>66</v>
      </c>
      <c r="D14" s="118">
        <v>1</v>
      </c>
      <c r="E14" s="119">
        <v>0</v>
      </c>
      <c r="F14" s="119">
        <v>0</v>
      </c>
      <c r="G14" s="120">
        <v>2</v>
      </c>
      <c r="H14" s="121">
        <v>0</v>
      </c>
      <c r="I14" s="122">
        <v>0</v>
      </c>
      <c r="J14" s="123">
        <v>0</v>
      </c>
      <c r="K14" s="118"/>
      <c r="L14" s="119"/>
      <c r="M14" s="119"/>
      <c r="N14" s="124"/>
      <c r="O14" s="118">
        <v>1</v>
      </c>
      <c r="P14" s="125">
        <v>0</v>
      </c>
      <c r="Q14" s="118">
        <v>1</v>
      </c>
      <c r="R14" s="119">
        <v>0</v>
      </c>
      <c r="S14" s="125">
        <v>0</v>
      </c>
    </row>
    <row r="15" spans="1:19">
      <c r="A15" s="126" t="s">
        <v>64</v>
      </c>
      <c r="B15" s="127" t="s">
        <v>65</v>
      </c>
      <c r="C15" s="128" t="s">
        <v>69</v>
      </c>
      <c r="D15" s="129">
        <v>1</v>
      </c>
      <c r="E15" s="130">
        <v>0</v>
      </c>
      <c r="F15" s="130">
        <v>0</v>
      </c>
      <c r="G15" s="131">
        <v>2</v>
      </c>
      <c r="H15" s="132">
        <v>0</v>
      </c>
      <c r="I15" s="130">
        <v>0</v>
      </c>
      <c r="J15" s="133">
        <v>0</v>
      </c>
      <c r="K15" s="129"/>
      <c r="L15" s="130"/>
      <c r="M15" s="130"/>
      <c r="N15" s="134"/>
      <c r="O15" s="129">
        <v>1</v>
      </c>
      <c r="P15" s="133">
        <v>0</v>
      </c>
      <c r="Q15" s="129">
        <v>1</v>
      </c>
      <c r="R15" s="130">
        <v>0</v>
      </c>
      <c r="S15" s="133">
        <v>0</v>
      </c>
    </row>
    <row r="16" spans="1:19">
      <c r="A16" s="135" t="s">
        <v>64</v>
      </c>
      <c r="B16" s="136" t="s">
        <v>65</v>
      </c>
      <c r="C16" s="137" t="s">
        <v>70</v>
      </c>
      <c r="D16" s="138">
        <v>1</v>
      </c>
      <c r="E16" s="139">
        <v>0</v>
      </c>
      <c r="F16" s="139">
        <v>0</v>
      </c>
      <c r="G16" s="140">
        <v>2</v>
      </c>
      <c r="H16" s="141">
        <v>0</v>
      </c>
      <c r="I16" s="139">
        <v>0</v>
      </c>
      <c r="J16" s="142">
        <v>0</v>
      </c>
      <c r="K16" s="138"/>
      <c r="L16" s="139"/>
      <c r="M16" s="139"/>
      <c r="N16" s="143"/>
      <c r="O16" s="138">
        <v>1</v>
      </c>
      <c r="P16" s="142">
        <v>0</v>
      </c>
      <c r="Q16" s="138">
        <v>1</v>
      </c>
      <c r="R16" s="139">
        <v>0</v>
      </c>
      <c r="S16" s="142">
        <v>0</v>
      </c>
    </row>
    <row r="17" spans="1:19" ht="36">
      <c r="A17" s="144" t="s">
        <v>64</v>
      </c>
      <c r="B17" s="145" t="s">
        <v>65</v>
      </c>
      <c r="C17" s="128" t="s">
        <v>71</v>
      </c>
      <c r="D17" s="129">
        <v>1</v>
      </c>
      <c r="E17" s="130">
        <v>0</v>
      </c>
      <c r="F17" s="130">
        <v>0</v>
      </c>
      <c r="G17" s="131">
        <v>2</v>
      </c>
      <c r="H17" s="132">
        <v>0</v>
      </c>
      <c r="I17" s="130">
        <v>0</v>
      </c>
      <c r="J17" s="133">
        <v>0</v>
      </c>
      <c r="K17" s="129"/>
      <c r="L17" s="130"/>
      <c r="M17" s="130"/>
      <c r="N17" s="134"/>
      <c r="O17" s="129">
        <v>1</v>
      </c>
      <c r="P17" s="133">
        <v>0</v>
      </c>
      <c r="Q17" s="129">
        <v>1</v>
      </c>
      <c r="R17" s="130">
        <v>0</v>
      </c>
      <c r="S17" s="133">
        <v>0</v>
      </c>
    </row>
    <row r="18" spans="1:19" ht="24">
      <c r="A18" s="135" t="s">
        <v>64</v>
      </c>
      <c r="B18" s="136" t="s">
        <v>65</v>
      </c>
      <c r="C18" s="146" t="s">
        <v>72</v>
      </c>
      <c r="D18" s="141">
        <v>0</v>
      </c>
      <c r="E18" s="147">
        <v>1</v>
      </c>
      <c r="F18" s="139">
        <v>0</v>
      </c>
      <c r="G18" s="140">
        <v>2</v>
      </c>
      <c r="H18" s="141">
        <v>0</v>
      </c>
      <c r="I18" s="139">
        <v>0</v>
      </c>
      <c r="J18" s="142">
        <v>0</v>
      </c>
      <c r="K18" s="141"/>
      <c r="L18" s="147"/>
      <c r="M18" s="139"/>
      <c r="N18" s="143"/>
      <c r="O18" s="141">
        <v>0</v>
      </c>
      <c r="P18" s="148">
        <v>1</v>
      </c>
      <c r="Q18" s="141">
        <v>0</v>
      </c>
      <c r="R18" s="147">
        <v>1</v>
      </c>
      <c r="S18" s="142">
        <v>0</v>
      </c>
    </row>
    <row r="19" spans="1:19" ht="36">
      <c r="A19" s="126" t="s">
        <v>64</v>
      </c>
      <c r="B19" s="127" t="s">
        <v>65</v>
      </c>
      <c r="C19" s="149" t="s">
        <v>75</v>
      </c>
      <c r="D19" s="129">
        <v>1</v>
      </c>
      <c r="E19" s="130">
        <v>0</v>
      </c>
      <c r="F19" s="130">
        <v>0</v>
      </c>
      <c r="G19" s="131">
        <v>2</v>
      </c>
      <c r="H19" s="132">
        <v>0</v>
      </c>
      <c r="I19" s="130">
        <v>0</v>
      </c>
      <c r="J19" s="133">
        <v>0</v>
      </c>
      <c r="K19" s="129"/>
      <c r="L19" s="130"/>
      <c r="M19" s="130"/>
      <c r="N19" s="134"/>
      <c r="O19" s="129">
        <v>1</v>
      </c>
      <c r="P19" s="133">
        <v>0</v>
      </c>
      <c r="Q19" s="129">
        <v>1</v>
      </c>
      <c r="R19" s="130">
        <v>0</v>
      </c>
      <c r="S19" s="133">
        <v>0</v>
      </c>
    </row>
    <row r="20" spans="1:19" ht="24">
      <c r="A20" s="135" t="s">
        <v>64</v>
      </c>
      <c r="B20" s="136" t="s">
        <v>65</v>
      </c>
      <c r="C20" s="146" t="s">
        <v>133</v>
      </c>
      <c r="D20" s="138">
        <v>1</v>
      </c>
      <c r="E20" s="139">
        <v>0</v>
      </c>
      <c r="F20" s="139">
        <v>0</v>
      </c>
      <c r="G20" s="140">
        <v>2</v>
      </c>
      <c r="H20" s="141">
        <v>0</v>
      </c>
      <c r="I20" s="139">
        <v>0</v>
      </c>
      <c r="J20" s="142">
        <v>0</v>
      </c>
      <c r="K20" s="138"/>
      <c r="L20" s="139"/>
      <c r="M20" s="139"/>
      <c r="N20" s="143"/>
      <c r="O20" s="138">
        <v>1</v>
      </c>
      <c r="P20" s="142">
        <v>0</v>
      </c>
      <c r="Q20" s="138">
        <v>1</v>
      </c>
      <c r="R20" s="139">
        <v>0</v>
      </c>
      <c r="S20" s="142">
        <v>0</v>
      </c>
    </row>
    <row r="21" spans="1:19" ht="24">
      <c r="A21" s="144" t="s">
        <v>64</v>
      </c>
      <c r="B21" s="145" t="s">
        <v>65</v>
      </c>
      <c r="C21" s="128" t="s">
        <v>77</v>
      </c>
      <c r="D21" s="129">
        <v>1</v>
      </c>
      <c r="E21" s="130">
        <v>0</v>
      </c>
      <c r="F21" s="130">
        <v>0</v>
      </c>
      <c r="G21" s="131">
        <v>2</v>
      </c>
      <c r="H21" s="132">
        <v>0</v>
      </c>
      <c r="I21" s="130">
        <v>0</v>
      </c>
      <c r="J21" s="133">
        <v>0</v>
      </c>
      <c r="K21" s="129"/>
      <c r="L21" s="130"/>
      <c r="M21" s="130"/>
      <c r="N21" s="134"/>
      <c r="O21" s="129">
        <v>1</v>
      </c>
      <c r="P21" s="133">
        <v>0</v>
      </c>
      <c r="Q21" s="129">
        <v>1</v>
      </c>
      <c r="R21" s="130">
        <v>0</v>
      </c>
      <c r="S21" s="133">
        <v>0</v>
      </c>
    </row>
    <row r="22" spans="1:19">
      <c r="A22" s="150" t="s">
        <v>64</v>
      </c>
      <c r="B22" s="151" t="s">
        <v>65</v>
      </c>
      <c r="C22" s="137" t="s">
        <v>78</v>
      </c>
      <c r="D22" s="138">
        <v>1</v>
      </c>
      <c r="E22" s="139">
        <v>0</v>
      </c>
      <c r="F22" s="139">
        <v>0</v>
      </c>
      <c r="G22" s="140">
        <v>2</v>
      </c>
      <c r="H22" s="141">
        <v>0</v>
      </c>
      <c r="I22" s="139">
        <v>0</v>
      </c>
      <c r="J22" s="142">
        <v>0</v>
      </c>
      <c r="K22" s="138"/>
      <c r="L22" s="139"/>
      <c r="M22" s="139"/>
      <c r="N22" s="143"/>
      <c r="O22" s="138">
        <v>1</v>
      </c>
      <c r="P22" s="142">
        <v>0</v>
      </c>
      <c r="Q22" s="138">
        <v>1</v>
      </c>
      <c r="R22" s="139">
        <v>0</v>
      </c>
      <c r="S22" s="142">
        <v>0</v>
      </c>
    </row>
    <row r="23" spans="1:19" ht="24">
      <c r="A23" s="126" t="s">
        <v>64</v>
      </c>
      <c r="B23" s="127" t="s">
        <v>65</v>
      </c>
      <c r="C23" s="149" t="s">
        <v>79</v>
      </c>
      <c r="D23" s="129">
        <v>1</v>
      </c>
      <c r="E23" s="130">
        <v>0</v>
      </c>
      <c r="F23" s="130">
        <v>0</v>
      </c>
      <c r="G23" s="131">
        <v>2</v>
      </c>
      <c r="H23" s="132">
        <v>0</v>
      </c>
      <c r="I23" s="130">
        <v>0</v>
      </c>
      <c r="J23" s="133">
        <v>0</v>
      </c>
      <c r="K23" s="129"/>
      <c r="L23" s="130"/>
      <c r="M23" s="130"/>
      <c r="N23" s="134"/>
      <c r="O23" s="129">
        <v>1</v>
      </c>
      <c r="P23" s="133">
        <v>0</v>
      </c>
      <c r="Q23" s="129">
        <v>1</v>
      </c>
      <c r="R23" s="130">
        <v>0</v>
      </c>
      <c r="S23" s="133">
        <v>0</v>
      </c>
    </row>
    <row r="24" spans="1:19" ht="36">
      <c r="A24" s="135" t="s">
        <v>80</v>
      </c>
      <c r="B24" s="136" t="s">
        <v>65</v>
      </c>
      <c r="C24" s="146" t="s">
        <v>81</v>
      </c>
      <c r="D24" s="138">
        <v>1</v>
      </c>
      <c r="E24" s="139">
        <v>0</v>
      </c>
      <c r="F24" s="139">
        <v>0</v>
      </c>
      <c r="G24" s="140">
        <v>2</v>
      </c>
      <c r="H24" s="141">
        <v>0</v>
      </c>
      <c r="I24" s="139">
        <v>0</v>
      </c>
      <c r="J24" s="142">
        <v>0</v>
      </c>
      <c r="K24" s="138"/>
      <c r="L24" s="139"/>
      <c r="M24" s="139"/>
      <c r="N24" s="143"/>
      <c r="O24" s="138">
        <v>1</v>
      </c>
      <c r="P24" s="142">
        <v>0</v>
      </c>
      <c r="Q24" s="138">
        <v>1</v>
      </c>
      <c r="R24" s="139">
        <v>0</v>
      </c>
      <c r="S24" s="142">
        <v>0</v>
      </c>
    </row>
    <row r="25" spans="1:19">
      <c r="A25" s="144" t="s">
        <v>80</v>
      </c>
      <c r="B25" s="145" t="s">
        <v>65</v>
      </c>
      <c r="C25" s="128" t="s">
        <v>82</v>
      </c>
      <c r="D25" s="129">
        <v>1</v>
      </c>
      <c r="E25" s="130">
        <v>0</v>
      </c>
      <c r="F25" s="130">
        <v>0</v>
      </c>
      <c r="G25" s="131">
        <v>2</v>
      </c>
      <c r="H25" s="132">
        <v>0</v>
      </c>
      <c r="I25" s="130">
        <v>0</v>
      </c>
      <c r="J25" s="133">
        <v>0</v>
      </c>
      <c r="K25" s="129"/>
      <c r="L25" s="130"/>
      <c r="M25" s="130"/>
      <c r="N25" s="134"/>
      <c r="O25" s="129">
        <v>1</v>
      </c>
      <c r="P25" s="133">
        <v>0</v>
      </c>
      <c r="Q25" s="129">
        <v>1</v>
      </c>
      <c r="R25" s="130">
        <v>0</v>
      </c>
      <c r="S25" s="133">
        <v>0</v>
      </c>
    </row>
    <row r="26" spans="1:19">
      <c r="A26" s="150" t="s">
        <v>80</v>
      </c>
      <c r="B26" s="151" t="s">
        <v>65</v>
      </c>
      <c r="C26" s="137" t="s">
        <v>83</v>
      </c>
      <c r="D26" s="138">
        <v>1</v>
      </c>
      <c r="E26" s="139">
        <v>0</v>
      </c>
      <c r="F26" s="139">
        <v>0</v>
      </c>
      <c r="G26" s="140">
        <v>2</v>
      </c>
      <c r="H26" s="141">
        <v>0</v>
      </c>
      <c r="I26" s="139">
        <v>0</v>
      </c>
      <c r="J26" s="142">
        <v>0</v>
      </c>
      <c r="K26" s="138"/>
      <c r="L26" s="139"/>
      <c r="M26" s="139"/>
      <c r="N26" s="143"/>
      <c r="O26" s="138">
        <v>1</v>
      </c>
      <c r="P26" s="142">
        <v>0</v>
      </c>
      <c r="Q26" s="138">
        <v>1</v>
      </c>
      <c r="R26" s="139">
        <v>0</v>
      </c>
      <c r="S26" s="142">
        <v>0</v>
      </c>
    </row>
    <row r="27" spans="1:19">
      <c r="A27" s="144" t="s">
        <v>80</v>
      </c>
      <c r="B27" s="145" t="s">
        <v>65</v>
      </c>
      <c r="C27" s="128" t="s">
        <v>84</v>
      </c>
      <c r="D27" s="129">
        <v>1</v>
      </c>
      <c r="E27" s="130">
        <v>0</v>
      </c>
      <c r="F27" s="130">
        <v>0</v>
      </c>
      <c r="G27" s="131">
        <v>2</v>
      </c>
      <c r="H27" s="132">
        <v>0</v>
      </c>
      <c r="I27" s="130">
        <v>0</v>
      </c>
      <c r="J27" s="133">
        <v>0</v>
      </c>
      <c r="K27" s="129"/>
      <c r="L27" s="130"/>
      <c r="M27" s="130"/>
      <c r="N27" s="134"/>
      <c r="O27" s="129">
        <v>1</v>
      </c>
      <c r="P27" s="133">
        <v>0</v>
      </c>
      <c r="Q27" s="129">
        <v>1</v>
      </c>
      <c r="R27" s="130">
        <v>0</v>
      </c>
      <c r="S27" s="133">
        <v>0</v>
      </c>
    </row>
    <row r="28" spans="1:19" ht="48">
      <c r="A28" s="135" t="s">
        <v>80</v>
      </c>
      <c r="B28" s="151" t="s">
        <v>65</v>
      </c>
      <c r="C28" s="137" t="s">
        <v>85</v>
      </c>
      <c r="D28" s="138">
        <v>1</v>
      </c>
      <c r="E28" s="139">
        <v>0</v>
      </c>
      <c r="F28" s="139">
        <v>0</v>
      </c>
      <c r="G28" s="140">
        <v>2</v>
      </c>
      <c r="H28" s="141">
        <v>0</v>
      </c>
      <c r="I28" s="139">
        <v>0</v>
      </c>
      <c r="J28" s="142">
        <v>0</v>
      </c>
      <c r="K28" s="138"/>
      <c r="L28" s="139"/>
      <c r="M28" s="139"/>
      <c r="N28" s="143"/>
      <c r="O28" s="138">
        <v>1</v>
      </c>
      <c r="P28" s="142">
        <v>0</v>
      </c>
      <c r="Q28" s="138">
        <v>1</v>
      </c>
      <c r="R28" s="139">
        <v>0</v>
      </c>
      <c r="S28" s="142">
        <v>0</v>
      </c>
    </row>
    <row r="29" spans="1:19" ht="36">
      <c r="A29" s="126" t="s">
        <v>80</v>
      </c>
      <c r="B29" s="127" t="s">
        <v>65</v>
      </c>
      <c r="C29" s="149" t="s">
        <v>86</v>
      </c>
      <c r="D29" s="152">
        <v>0.75</v>
      </c>
      <c r="E29" s="153">
        <v>0.25</v>
      </c>
      <c r="F29" s="154">
        <v>0</v>
      </c>
      <c r="G29" s="155">
        <v>2</v>
      </c>
      <c r="H29" s="132">
        <v>0</v>
      </c>
      <c r="I29" s="130">
        <v>0</v>
      </c>
      <c r="J29" s="133">
        <v>0</v>
      </c>
      <c r="K29" s="152"/>
      <c r="L29" s="153"/>
      <c r="M29" s="154"/>
      <c r="N29" s="156"/>
      <c r="O29" s="152">
        <v>1</v>
      </c>
      <c r="P29" s="157">
        <v>0</v>
      </c>
      <c r="Q29" s="152">
        <v>1</v>
      </c>
      <c r="R29" s="154">
        <v>0</v>
      </c>
      <c r="S29" s="157">
        <v>0</v>
      </c>
    </row>
    <row r="30" spans="1:19">
      <c r="A30" s="135" t="s">
        <v>80</v>
      </c>
      <c r="B30" s="136" t="s">
        <v>65</v>
      </c>
      <c r="C30" s="146" t="s">
        <v>87</v>
      </c>
      <c r="D30" s="138">
        <v>1</v>
      </c>
      <c r="E30" s="139">
        <v>0</v>
      </c>
      <c r="F30" s="139">
        <v>0</v>
      </c>
      <c r="G30" s="140">
        <v>2</v>
      </c>
      <c r="H30" s="141">
        <v>0</v>
      </c>
      <c r="I30" s="139">
        <v>0</v>
      </c>
      <c r="J30" s="142">
        <v>0</v>
      </c>
      <c r="K30" s="138"/>
      <c r="L30" s="139"/>
      <c r="M30" s="139"/>
      <c r="N30" s="143"/>
      <c r="O30" s="138">
        <v>1</v>
      </c>
      <c r="P30" s="142">
        <v>0</v>
      </c>
      <c r="Q30" s="138">
        <v>1</v>
      </c>
      <c r="R30" s="139">
        <v>0</v>
      </c>
      <c r="S30" s="142">
        <v>0</v>
      </c>
    </row>
    <row r="31" spans="1:19" ht="24">
      <c r="A31" s="126" t="s">
        <v>80</v>
      </c>
      <c r="B31" s="145" t="s">
        <v>65</v>
      </c>
      <c r="C31" s="128" t="s">
        <v>88</v>
      </c>
      <c r="D31" s="129">
        <v>1</v>
      </c>
      <c r="E31" s="130">
        <v>0</v>
      </c>
      <c r="F31" s="130">
        <v>0</v>
      </c>
      <c r="G31" s="131">
        <v>2</v>
      </c>
      <c r="H31" s="132">
        <v>0</v>
      </c>
      <c r="I31" s="130">
        <v>0</v>
      </c>
      <c r="J31" s="133">
        <v>0</v>
      </c>
      <c r="K31" s="129"/>
      <c r="L31" s="130"/>
      <c r="M31" s="130"/>
      <c r="N31" s="134"/>
      <c r="O31" s="129">
        <v>1</v>
      </c>
      <c r="P31" s="133">
        <v>0</v>
      </c>
      <c r="Q31" s="129">
        <v>1</v>
      </c>
      <c r="R31" s="130">
        <v>0</v>
      </c>
      <c r="S31" s="133">
        <v>0</v>
      </c>
    </row>
    <row r="32" spans="1:19">
      <c r="A32" s="135" t="s">
        <v>80</v>
      </c>
      <c r="B32" s="136" t="s">
        <v>65</v>
      </c>
      <c r="C32" s="146" t="s">
        <v>89</v>
      </c>
      <c r="D32" s="138">
        <v>1</v>
      </c>
      <c r="E32" s="139">
        <v>0</v>
      </c>
      <c r="F32" s="139">
        <v>0</v>
      </c>
      <c r="G32" s="140">
        <v>2</v>
      </c>
      <c r="H32" s="141">
        <v>0</v>
      </c>
      <c r="I32" s="139">
        <v>0</v>
      </c>
      <c r="J32" s="142">
        <v>0</v>
      </c>
      <c r="K32" s="138"/>
      <c r="L32" s="139"/>
      <c r="M32" s="139"/>
      <c r="N32" s="143"/>
      <c r="O32" s="138">
        <v>1</v>
      </c>
      <c r="P32" s="142">
        <v>0</v>
      </c>
      <c r="Q32" s="138">
        <v>1</v>
      </c>
      <c r="R32" s="139">
        <v>0</v>
      </c>
      <c r="S32" s="142">
        <v>0</v>
      </c>
    </row>
    <row r="33" spans="1:19">
      <c r="A33" s="126" t="s">
        <v>80</v>
      </c>
      <c r="B33" s="127" t="s">
        <v>65</v>
      </c>
      <c r="C33" s="149" t="s">
        <v>90</v>
      </c>
      <c r="D33" s="129">
        <v>1</v>
      </c>
      <c r="E33" s="130">
        <v>0</v>
      </c>
      <c r="F33" s="130">
        <v>0</v>
      </c>
      <c r="G33" s="131">
        <v>2</v>
      </c>
      <c r="H33" s="132">
        <v>0</v>
      </c>
      <c r="I33" s="130">
        <v>0</v>
      </c>
      <c r="J33" s="133">
        <v>0</v>
      </c>
      <c r="K33" s="129"/>
      <c r="L33" s="130"/>
      <c r="M33" s="130"/>
      <c r="N33" s="134"/>
      <c r="O33" s="129">
        <v>1</v>
      </c>
      <c r="P33" s="133">
        <v>0</v>
      </c>
      <c r="Q33" s="129">
        <v>1</v>
      </c>
      <c r="R33" s="130">
        <v>0</v>
      </c>
      <c r="S33" s="133">
        <v>0</v>
      </c>
    </row>
    <row r="34" spans="1:19">
      <c r="A34" s="135" t="s">
        <v>80</v>
      </c>
      <c r="B34" s="151" t="s">
        <v>65</v>
      </c>
      <c r="C34" s="137" t="s">
        <v>91</v>
      </c>
      <c r="D34" s="158">
        <v>0.5</v>
      </c>
      <c r="E34" s="159">
        <v>0.5</v>
      </c>
      <c r="F34" s="160">
        <v>0</v>
      </c>
      <c r="G34" s="161">
        <v>2</v>
      </c>
      <c r="H34" s="141">
        <v>0</v>
      </c>
      <c r="I34" s="139">
        <v>0</v>
      </c>
      <c r="J34" s="142">
        <v>0</v>
      </c>
      <c r="K34" s="158"/>
      <c r="L34" s="159"/>
      <c r="M34" s="160"/>
      <c r="N34" s="162"/>
      <c r="O34" s="158">
        <v>0.5</v>
      </c>
      <c r="P34" s="163">
        <v>0.5</v>
      </c>
      <c r="Q34" s="138">
        <v>0.5</v>
      </c>
      <c r="R34" s="147">
        <v>0.5</v>
      </c>
      <c r="S34" s="164">
        <v>0</v>
      </c>
    </row>
    <row r="35" spans="1:19" ht="24">
      <c r="A35" s="126" t="s">
        <v>80</v>
      </c>
      <c r="B35" s="145" t="s">
        <v>65</v>
      </c>
      <c r="C35" s="128" t="s">
        <v>92</v>
      </c>
      <c r="D35" s="129">
        <v>1</v>
      </c>
      <c r="E35" s="130">
        <v>0</v>
      </c>
      <c r="F35" s="130">
        <v>0</v>
      </c>
      <c r="G35" s="131">
        <v>2</v>
      </c>
      <c r="H35" s="132">
        <v>0</v>
      </c>
      <c r="I35" s="130">
        <v>0</v>
      </c>
      <c r="J35" s="133">
        <v>0</v>
      </c>
      <c r="K35" s="129"/>
      <c r="L35" s="130"/>
      <c r="M35" s="130"/>
      <c r="N35" s="134"/>
      <c r="O35" s="129">
        <v>1</v>
      </c>
      <c r="P35" s="133">
        <v>0</v>
      </c>
      <c r="Q35" s="129">
        <v>1</v>
      </c>
      <c r="R35" s="130">
        <v>0</v>
      </c>
      <c r="S35" s="133">
        <v>0</v>
      </c>
    </row>
    <row r="36" spans="1:19">
      <c r="A36" s="135" t="s">
        <v>93</v>
      </c>
      <c r="B36" s="151" t="s">
        <v>65</v>
      </c>
      <c r="C36" s="146" t="s">
        <v>94</v>
      </c>
      <c r="D36" s="138">
        <v>1</v>
      </c>
      <c r="E36" s="139">
        <v>0</v>
      </c>
      <c r="F36" s="139">
        <v>0</v>
      </c>
      <c r="G36" s="140">
        <v>2</v>
      </c>
      <c r="H36" s="141">
        <v>0</v>
      </c>
      <c r="I36" s="139">
        <v>0</v>
      </c>
      <c r="J36" s="142">
        <v>0</v>
      </c>
      <c r="K36" s="138"/>
      <c r="L36" s="139"/>
      <c r="M36" s="139"/>
      <c r="N36" s="143"/>
      <c r="O36" s="138">
        <v>1</v>
      </c>
      <c r="P36" s="142">
        <v>0</v>
      </c>
      <c r="Q36" s="138">
        <v>1</v>
      </c>
      <c r="R36" s="139">
        <v>0</v>
      </c>
      <c r="S36" s="142">
        <v>0</v>
      </c>
    </row>
    <row r="37" spans="1:19" ht="24">
      <c r="A37" s="126" t="s">
        <v>93</v>
      </c>
      <c r="B37" s="145" t="s">
        <v>65</v>
      </c>
      <c r="C37" s="149" t="s">
        <v>95</v>
      </c>
      <c r="D37" s="129">
        <v>1</v>
      </c>
      <c r="E37" s="130">
        <v>0</v>
      </c>
      <c r="F37" s="130">
        <v>0</v>
      </c>
      <c r="G37" s="131">
        <v>2</v>
      </c>
      <c r="H37" s="132">
        <v>0</v>
      </c>
      <c r="I37" s="130">
        <v>0</v>
      </c>
      <c r="J37" s="133">
        <v>0</v>
      </c>
      <c r="K37" s="129"/>
      <c r="L37" s="130"/>
      <c r="M37" s="130"/>
      <c r="N37" s="134"/>
      <c r="O37" s="129">
        <v>1</v>
      </c>
      <c r="P37" s="133">
        <v>0</v>
      </c>
      <c r="Q37" s="129">
        <v>1</v>
      </c>
      <c r="R37" s="130">
        <v>0</v>
      </c>
      <c r="S37" s="133">
        <v>0</v>
      </c>
    </row>
    <row r="38" spans="1:19" ht="24">
      <c r="A38" s="135" t="s">
        <v>93</v>
      </c>
      <c r="B38" s="151" t="s">
        <v>65</v>
      </c>
      <c r="C38" s="137" t="s">
        <v>96</v>
      </c>
      <c r="D38" s="138">
        <v>1</v>
      </c>
      <c r="E38" s="139">
        <v>0</v>
      </c>
      <c r="F38" s="139">
        <v>0</v>
      </c>
      <c r="G38" s="140">
        <v>1</v>
      </c>
      <c r="H38" s="141">
        <v>0</v>
      </c>
      <c r="I38" s="139">
        <v>0</v>
      </c>
      <c r="J38" s="142">
        <v>0</v>
      </c>
      <c r="K38" s="138"/>
      <c r="L38" s="139"/>
      <c r="M38" s="139"/>
      <c r="N38" s="143"/>
      <c r="O38" s="141">
        <v>1</v>
      </c>
      <c r="P38" s="142">
        <v>0</v>
      </c>
      <c r="Q38" s="138">
        <v>1</v>
      </c>
      <c r="R38" s="139">
        <v>0</v>
      </c>
      <c r="S38" s="142">
        <v>0</v>
      </c>
    </row>
    <row r="39" spans="1:19" ht="24">
      <c r="A39" s="126" t="s">
        <v>93</v>
      </c>
      <c r="B39" s="145" t="s">
        <v>65</v>
      </c>
      <c r="C39" s="149" t="s">
        <v>97</v>
      </c>
      <c r="D39" s="129">
        <v>0.5</v>
      </c>
      <c r="E39" s="165">
        <v>0.5</v>
      </c>
      <c r="F39" s="130">
        <v>0</v>
      </c>
      <c r="G39" s="131">
        <v>2</v>
      </c>
      <c r="H39" s="132">
        <v>0</v>
      </c>
      <c r="I39" s="130">
        <v>0</v>
      </c>
      <c r="J39" s="133">
        <v>0</v>
      </c>
      <c r="K39" s="129"/>
      <c r="L39" s="165"/>
      <c r="M39" s="130"/>
      <c r="N39" s="134"/>
      <c r="O39" s="129">
        <v>1</v>
      </c>
      <c r="P39" s="133">
        <v>0</v>
      </c>
      <c r="Q39" s="129">
        <v>1</v>
      </c>
      <c r="R39" s="130">
        <v>0</v>
      </c>
      <c r="S39" s="133">
        <v>0</v>
      </c>
    </row>
    <row r="40" spans="1:19">
      <c r="A40" s="135" t="s">
        <v>93</v>
      </c>
      <c r="B40" s="151" t="s">
        <v>65</v>
      </c>
      <c r="C40" s="146" t="s">
        <v>98</v>
      </c>
      <c r="D40" s="138">
        <v>1</v>
      </c>
      <c r="E40" s="139">
        <v>0</v>
      </c>
      <c r="F40" s="139">
        <v>0</v>
      </c>
      <c r="G40" s="140">
        <v>2</v>
      </c>
      <c r="H40" s="141">
        <v>0</v>
      </c>
      <c r="I40" s="139">
        <v>0</v>
      </c>
      <c r="J40" s="142">
        <v>0</v>
      </c>
      <c r="K40" s="138"/>
      <c r="L40" s="139"/>
      <c r="M40" s="139"/>
      <c r="N40" s="143"/>
      <c r="O40" s="138">
        <v>1</v>
      </c>
      <c r="P40" s="142">
        <v>0</v>
      </c>
      <c r="Q40" s="138">
        <v>1</v>
      </c>
      <c r="R40" s="139">
        <v>0</v>
      </c>
      <c r="S40" s="142">
        <v>0</v>
      </c>
    </row>
    <row r="41" spans="1:19">
      <c r="A41" s="126" t="s">
        <v>93</v>
      </c>
      <c r="B41" s="145" t="s">
        <v>65</v>
      </c>
      <c r="C41" s="128" t="s">
        <v>99</v>
      </c>
      <c r="D41" s="129">
        <v>1</v>
      </c>
      <c r="E41" s="130">
        <v>0</v>
      </c>
      <c r="F41" s="130">
        <v>0</v>
      </c>
      <c r="G41" s="131">
        <v>2</v>
      </c>
      <c r="H41" s="132">
        <v>0</v>
      </c>
      <c r="I41" s="130">
        <v>0</v>
      </c>
      <c r="J41" s="133">
        <v>0</v>
      </c>
      <c r="K41" s="129"/>
      <c r="L41" s="130"/>
      <c r="M41" s="130"/>
      <c r="N41" s="134"/>
      <c r="O41" s="129">
        <v>1</v>
      </c>
      <c r="P41" s="133">
        <v>0</v>
      </c>
      <c r="Q41" s="129">
        <v>1</v>
      </c>
      <c r="R41" s="130">
        <v>0</v>
      </c>
      <c r="S41" s="133">
        <v>0</v>
      </c>
    </row>
    <row r="42" spans="1:19">
      <c r="A42" s="135" t="s">
        <v>93</v>
      </c>
      <c r="B42" s="151" t="s">
        <v>65</v>
      </c>
      <c r="C42" s="137" t="s">
        <v>100</v>
      </c>
      <c r="D42" s="138">
        <v>1</v>
      </c>
      <c r="E42" s="139">
        <v>0</v>
      </c>
      <c r="F42" s="139">
        <v>0</v>
      </c>
      <c r="G42" s="140">
        <v>2</v>
      </c>
      <c r="H42" s="141">
        <v>0</v>
      </c>
      <c r="I42" s="139">
        <v>0</v>
      </c>
      <c r="J42" s="142">
        <v>0</v>
      </c>
      <c r="K42" s="138"/>
      <c r="L42" s="139"/>
      <c r="M42" s="139"/>
      <c r="N42" s="143"/>
      <c r="O42" s="138">
        <v>1</v>
      </c>
      <c r="P42" s="142">
        <v>0</v>
      </c>
      <c r="Q42" s="138">
        <v>1</v>
      </c>
      <c r="R42" s="139">
        <v>0</v>
      </c>
      <c r="S42" s="142">
        <v>0</v>
      </c>
    </row>
    <row r="43" spans="1:19">
      <c r="A43" s="126" t="s">
        <v>93</v>
      </c>
      <c r="B43" s="145" t="s">
        <v>65</v>
      </c>
      <c r="C43" s="128" t="s">
        <v>101</v>
      </c>
      <c r="D43" s="129">
        <v>1</v>
      </c>
      <c r="E43" s="130">
        <v>0</v>
      </c>
      <c r="F43" s="130">
        <v>0</v>
      </c>
      <c r="G43" s="131">
        <v>2</v>
      </c>
      <c r="H43" s="132">
        <v>0</v>
      </c>
      <c r="I43" s="130">
        <v>0</v>
      </c>
      <c r="J43" s="133">
        <v>0</v>
      </c>
      <c r="K43" s="129"/>
      <c r="L43" s="130"/>
      <c r="M43" s="130"/>
      <c r="N43" s="134"/>
      <c r="O43" s="129">
        <v>1</v>
      </c>
      <c r="P43" s="133">
        <v>0</v>
      </c>
      <c r="Q43" s="129">
        <v>1</v>
      </c>
      <c r="R43" s="130">
        <v>0</v>
      </c>
      <c r="S43" s="133">
        <v>0</v>
      </c>
    </row>
    <row r="44" spans="1:19" ht="36">
      <c r="A44" s="135" t="s">
        <v>93</v>
      </c>
      <c r="B44" s="151" t="s">
        <v>65</v>
      </c>
      <c r="C44" s="137" t="s">
        <v>102</v>
      </c>
      <c r="D44" s="138">
        <v>1</v>
      </c>
      <c r="E44" s="139">
        <v>0</v>
      </c>
      <c r="F44" s="139">
        <v>0</v>
      </c>
      <c r="G44" s="140">
        <v>2</v>
      </c>
      <c r="H44" s="141">
        <v>0</v>
      </c>
      <c r="I44" s="139">
        <v>0</v>
      </c>
      <c r="J44" s="142">
        <v>0</v>
      </c>
      <c r="K44" s="138"/>
      <c r="L44" s="139"/>
      <c r="M44" s="139"/>
      <c r="N44" s="143"/>
      <c r="O44" s="138">
        <v>1</v>
      </c>
      <c r="P44" s="142">
        <v>0</v>
      </c>
      <c r="Q44" s="138">
        <v>1</v>
      </c>
      <c r="R44" s="139">
        <v>0</v>
      </c>
      <c r="S44" s="142">
        <v>0</v>
      </c>
    </row>
    <row r="45" spans="1:19" ht="24">
      <c r="A45" s="126" t="s">
        <v>103</v>
      </c>
      <c r="B45" s="145" t="s">
        <v>65</v>
      </c>
      <c r="C45" s="149" t="s">
        <v>104</v>
      </c>
      <c r="D45" s="129">
        <v>1</v>
      </c>
      <c r="E45" s="130">
        <v>0</v>
      </c>
      <c r="F45" s="130">
        <v>0</v>
      </c>
      <c r="G45" s="131">
        <v>2</v>
      </c>
      <c r="H45" s="132">
        <v>0</v>
      </c>
      <c r="I45" s="130">
        <v>0</v>
      </c>
      <c r="J45" s="133">
        <v>0</v>
      </c>
      <c r="K45" s="129"/>
      <c r="L45" s="130"/>
      <c r="M45" s="130"/>
      <c r="N45" s="134"/>
      <c r="O45" s="129">
        <v>1</v>
      </c>
      <c r="P45" s="133">
        <v>0</v>
      </c>
      <c r="Q45" s="129">
        <v>1</v>
      </c>
      <c r="R45" s="130">
        <v>0</v>
      </c>
      <c r="S45" s="133">
        <v>0</v>
      </c>
    </row>
    <row r="46" spans="1:19" ht="24">
      <c r="A46" s="135" t="s">
        <v>103</v>
      </c>
      <c r="B46" s="151" t="s">
        <v>65</v>
      </c>
      <c r="C46" s="146" t="s">
        <v>134</v>
      </c>
      <c r="D46" s="138">
        <v>1</v>
      </c>
      <c r="E46" s="139">
        <v>0</v>
      </c>
      <c r="F46" s="139">
        <v>0</v>
      </c>
      <c r="G46" s="140">
        <v>2</v>
      </c>
      <c r="H46" s="141">
        <v>0</v>
      </c>
      <c r="I46" s="139">
        <v>0</v>
      </c>
      <c r="J46" s="142">
        <v>0</v>
      </c>
      <c r="K46" s="138"/>
      <c r="L46" s="139"/>
      <c r="M46" s="139"/>
      <c r="N46" s="143"/>
      <c r="O46" s="138">
        <v>1</v>
      </c>
      <c r="P46" s="142">
        <v>0</v>
      </c>
      <c r="Q46" s="138">
        <v>1</v>
      </c>
      <c r="R46" s="139">
        <v>0</v>
      </c>
      <c r="S46" s="142">
        <v>0</v>
      </c>
    </row>
    <row r="47" spans="1:19" ht="48">
      <c r="A47" s="126" t="s">
        <v>103</v>
      </c>
      <c r="B47" s="145" t="s">
        <v>65</v>
      </c>
      <c r="C47" s="128" t="s">
        <v>106</v>
      </c>
      <c r="D47" s="129">
        <v>1</v>
      </c>
      <c r="E47" s="130">
        <v>0</v>
      </c>
      <c r="F47" s="130">
        <v>0</v>
      </c>
      <c r="G47" s="131">
        <v>2</v>
      </c>
      <c r="H47" s="132">
        <v>0</v>
      </c>
      <c r="I47" s="130">
        <v>0</v>
      </c>
      <c r="J47" s="133">
        <v>0</v>
      </c>
      <c r="K47" s="129"/>
      <c r="L47" s="130"/>
      <c r="M47" s="130"/>
      <c r="N47" s="134"/>
      <c r="O47" s="129">
        <v>1</v>
      </c>
      <c r="P47" s="133">
        <v>0</v>
      </c>
      <c r="Q47" s="129">
        <v>1</v>
      </c>
      <c r="R47" s="130">
        <v>0</v>
      </c>
      <c r="S47" s="133">
        <v>0</v>
      </c>
    </row>
    <row r="48" spans="1:19" ht="24">
      <c r="A48" s="135" t="s">
        <v>103</v>
      </c>
      <c r="B48" s="151" t="s">
        <v>65</v>
      </c>
      <c r="C48" s="146" t="s">
        <v>107</v>
      </c>
      <c r="D48" s="138">
        <v>1</v>
      </c>
      <c r="E48" s="139">
        <v>0</v>
      </c>
      <c r="F48" s="139">
        <v>0</v>
      </c>
      <c r="G48" s="161">
        <v>2</v>
      </c>
      <c r="H48" s="141">
        <v>0</v>
      </c>
      <c r="I48" s="139">
        <v>0</v>
      </c>
      <c r="J48" s="142">
        <v>0</v>
      </c>
      <c r="K48" s="141"/>
      <c r="L48" s="139"/>
      <c r="M48" s="139"/>
      <c r="N48" s="162"/>
      <c r="O48" s="138">
        <v>1</v>
      </c>
      <c r="P48" s="142">
        <v>0</v>
      </c>
      <c r="Q48" s="138">
        <v>1</v>
      </c>
      <c r="R48" s="139">
        <v>0</v>
      </c>
      <c r="S48" s="142">
        <v>0</v>
      </c>
    </row>
    <row r="49" spans="1:19">
      <c r="A49" s="126" t="s">
        <v>103</v>
      </c>
      <c r="B49" s="145" t="s">
        <v>65</v>
      </c>
      <c r="C49" s="149" t="s">
        <v>108</v>
      </c>
      <c r="D49" s="129">
        <v>1</v>
      </c>
      <c r="E49" s="130">
        <v>0</v>
      </c>
      <c r="F49" s="130">
        <v>0</v>
      </c>
      <c r="G49" s="166">
        <v>2</v>
      </c>
      <c r="H49" s="132">
        <v>0</v>
      </c>
      <c r="I49" s="130">
        <v>0</v>
      </c>
      <c r="J49" s="133">
        <v>0</v>
      </c>
      <c r="K49" s="129"/>
      <c r="L49" s="130"/>
      <c r="M49" s="130"/>
      <c r="N49" s="134"/>
      <c r="O49" s="129">
        <v>1</v>
      </c>
      <c r="P49" s="133">
        <v>0</v>
      </c>
      <c r="Q49" s="129">
        <v>1</v>
      </c>
      <c r="R49" s="130">
        <v>0</v>
      </c>
      <c r="S49" s="133">
        <v>0</v>
      </c>
    </row>
    <row r="50" spans="1:19">
      <c r="A50" s="135" t="s">
        <v>103</v>
      </c>
      <c r="B50" s="151" t="s">
        <v>65</v>
      </c>
      <c r="C50" s="137" t="s">
        <v>109</v>
      </c>
      <c r="D50" s="138">
        <v>0.5</v>
      </c>
      <c r="E50" s="147">
        <v>0.5</v>
      </c>
      <c r="F50" s="139">
        <v>0</v>
      </c>
      <c r="G50" s="167">
        <v>2</v>
      </c>
      <c r="H50" s="141">
        <v>0</v>
      </c>
      <c r="I50" s="139">
        <v>0</v>
      </c>
      <c r="J50" s="142">
        <v>0</v>
      </c>
      <c r="K50" s="141"/>
      <c r="L50" s="139"/>
      <c r="M50" s="139"/>
      <c r="N50" s="162"/>
      <c r="O50" s="138">
        <v>0.5</v>
      </c>
      <c r="P50" s="148">
        <v>0.5</v>
      </c>
      <c r="Q50" s="138">
        <v>1</v>
      </c>
      <c r="R50" s="139">
        <v>0</v>
      </c>
      <c r="S50" s="142">
        <v>0</v>
      </c>
    </row>
    <row r="51" spans="1:19" ht="36.6" thickBot="1">
      <c r="A51" s="168" t="s">
        <v>103</v>
      </c>
      <c r="B51" s="169" t="s">
        <v>65</v>
      </c>
      <c r="C51" s="170" t="s">
        <v>110</v>
      </c>
      <c r="D51" s="171">
        <v>1</v>
      </c>
      <c r="E51" s="172">
        <v>0</v>
      </c>
      <c r="F51" s="172">
        <v>0</v>
      </c>
      <c r="G51" s="173">
        <v>2</v>
      </c>
      <c r="H51" s="174">
        <v>0</v>
      </c>
      <c r="I51" s="172">
        <v>0</v>
      </c>
      <c r="J51" s="175">
        <v>0</v>
      </c>
      <c r="K51" s="171"/>
      <c r="L51" s="172"/>
      <c r="M51" s="172"/>
      <c r="N51" s="176"/>
      <c r="O51" s="171">
        <v>1</v>
      </c>
      <c r="P51" s="177">
        <v>0</v>
      </c>
      <c r="Q51" s="171">
        <v>1</v>
      </c>
      <c r="R51" s="172">
        <v>0</v>
      </c>
      <c r="S51" s="177">
        <v>0</v>
      </c>
    </row>
  </sheetData>
  <mergeCells count="19">
    <mergeCell ref="K12:N12"/>
    <mergeCell ref="Q12:S12"/>
    <mergeCell ref="B8:D8"/>
    <mergeCell ref="D10:N10"/>
    <mergeCell ref="O10:P10"/>
    <mergeCell ref="Q10:S10"/>
    <mergeCell ref="D11:J11"/>
    <mergeCell ref="K11:N11"/>
    <mergeCell ref="O11:P12"/>
    <mergeCell ref="Q11:S11"/>
    <mergeCell ref="D12:G12"/>
    <mergeCell ref="H12:J12"/>
    <mergeCell ref="B7:D7"/>
    <mergeCell ref="A1:S1"/>
    <mergeCell ref="B3:D3"/>
    <mergeCell ref="B4:D4"/>
    <mergeCell ref="B5:D5"/>
    <mergeCell ref="B6:D6"/>
    <mergeCell ref="A2:D2"/>
  </mergeCells>
  <printOptions horizontalCentered="1"/>
  <pageMargins left="0.19685039370078741" right="0.19685039370078741" top="0.19685039370078741" bottom="0.19685039370078741" header="0.11811023622047245" footer="0.11811023622047245"/>
  <pageSetup paperSize="8" scale="83" fitToHeight="0" orientation="landscape" r:id="rId1"/>
  <headerFooter>
    <oddFooter>&amp;LDEVE - m3c@u-pec.fr&amp;RM3C version 2020-2021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G42"/>
  <sheetViews>
    <sheetView zoomScale="85" zoomScaleNormal="85" workbookViewId="0">
      <selection activeCell="B50" sqref="B50"/>
    </sheetView>
  </sheetViews>
  <sheetFormatPr defaultColWidth="11.42578125" defaultRowHeight="14.45"/>
  <cols>
    <col min="1" max="1" width="35.140625" customWidth="1"/>
    <col min="2" max="2" width="75.7109375" customWidth="1"/>
    <col min="3" max="3" width="16.85546875" customWidth="1"/>
    <col min="4" max="4" width="48.85546875" customWidth="1"/>
    <col min="6" max="6" width="19.5703125" customWidth="1"/>
    <col min="7" max="7" width="15.5703125" customWidth="1"/>
  </cols>
  <sheetData>
    <row r="1" spans="1:7">
      <c r="A1" s="321" t="s">
        <v>135</v>
      </c>
      <c r="B1" s="321"/>
      <c r="C1" s="321"/>
      <c r="D1" s="321"/>
      <c r="E1" s="39"/>
      <c r="F1" s="39"/>
      <c r="G1" s="39"/>
    </row>
    <row r="2" spans="1:7">
      <c r="A2" s="321"/>
      <c r="B2" s="321"/>
      <c r="C2" s="321"/>
      <c r="D2" s="321"/>
      <c r="E2" s="40"/>
      <c r="F2" s="40"/>
      <c r="G2" s="40"/>
    </row>
    <row r="3" spans="1:7">
      <c r="A3" s="321"/>
      <c r="B3" s="321"/>
      <c r="C3" s="321"/>
      <c r="D3" s="321"/>
      <c r="E3" s="40"/>
      <c r="F3" s="40"/>
      <c r="G3" s="40"/>
    </row>
    <row r="6" spans="1:7" ht="15" customHeight="1">
      <c r="A6" s="322" t="s">
        <v>136</v>
      </c>
      <c r="B6" s="322"/>
      <c r="C6" s="322"/>
      <c r="D6" s="322"/>
      <c r="E6" s="41"/>
      <c r="F6" s="41"/>
      <c r="G6" s="41"/>
    </row>
    <row r="7" spans="1:7">
      <c r="A7" s="322"/>
      <c r="B7" s="322"/>
      <c r="C7" s="322"/>
      <c r="D7" s="322"/>
      <c r="E7" s="41"/>
      <c r="F7" s="41"/>
      <c r="G7" s="41"/>
    </row>
    <row r="8" spans="1:7" ht="15" customHeight="1">
      <c r="A8" s="324" t="s">
        <v>137</v>
      </c>
      <c r="B8" s="324"/>
      <c r="C8" s="324"/>
      <c r="D8" s="324"/>
      <c r="E8" s="42"/>
      <c r="F8" s="42"/>
      <c r="G8" s="42"/>
    </row>
    <row r="9" spans="1:7" ht="15" customHeight="1">
      <c r="A9" s="324"/>
      <c r="B9" s="324"/>
      <c r="C9" s="324"/>
      <c r="D9" s="324"/>
      <c r="E9" s="42"/>
      <c r="F9" s="42"/>
      <c r="G9" s="42"/>
    </row>
    <row r="10" spans="1:7" ht="15" customHeight="1">
      <c r="A10" s="324"/>
      <c r="B10" s="324"/>
      <c r="C10" s="324"/>
      <c r="D10" s="324"/>
      <c r="E10" s="42"/>
      <c r="F10" s="42"/>
      <c r="G10" s="42"/>
    </row>
    <row r="11" spans="1:7" ht="15" customHeight="1">
      <c r="A11" s="324"/>
      <c r="B11" s="324"/>
      <c r="C11" s="324"/>
      <c r="D11" s="324"/>
      <c r="E11" s="42"/>
      <c r="F11" s="42"/>
      <c r="G11" s="42"/>
    </row>
    <row r="12" spans="1:7" ht="15" customHeight="1">
      <c r="A12" s="66"/>
      <c r="B12" s="66"/>
      <c r="C12" s="66"/>
      <c r="D12" s="66"/>
      <c r="E12" s="42"/>
      <c r="F12" s="42"/>
      <c r="G12" s="42"/>
    </row>
    <row r="13" spans="1:7" ht="15" customHeight="1">
      <c r="A13" s="322" t="s">
        <v>138</v>
      </c>
      <c r="B13" s="322"/>
      <c r="C13" s="322"/>
      <c r="D13" s="322"/>
      <c r="E13" s="42"/>
      <c r="F13" s="42"/>
      <c r="G13" s="42"/>
    </row>
    <row r="14" spans="1:7" ht="15" customHeight="1">
      <c r="A14" s="322"/>
      <c r="B14" s="322"/>
      <c r="C14" s="322"/>
      <c r="D14" s="322"/>
      <c r="E14" s="42"/>
      <c r="F14" s="42"/>
      <c r="G14" s="42"/>
    </row>
    <row r="15" spans="1:7" ht="15" customHeight="1">
      <c r="A15" s="325" t="s">
        <v>139</v>
      </c>
      <c r="B15" s="324"/>
      <c r="C15" s="324"/>
      <c r="D15" s="324"/>
      <c r="E15" s="42"/>
      <c r="F15" s="42"/>
      <c r="G15" s="42"/>
    </row>
    <row r="16" spans="1:7" ht="15" customHeight="1">
      <c r="A16" s="324"/>
      <c r="B16" s="324"/>
      <c r="C16" s="324"/>
      <c r="D16" s="324"/>
      <c r="E16" s="42"/>
      <c r="F16" s="42"/>
      <c r="G16" s="42"/>
    </row>
    <row r="17" spans="1:7" ht="15" customHeight="1">
      <c r="A17" s="324"/>
      <c r="B17" s="324"/>
      <c r="C17" s="324"/>
      <c r="D17" s="324"/>
      <c r="E17" s="42"/>
      <c r="F17" s="42"/>
      <c r="G17" s="42"/>
    </row>
    <row r="18" spans="1:7" ht="110.25" customHeight="1">
      <c r="A18" s="324"/>
      <c r="B18" s="324"/>
      <c r="C18" s="324"/>
      <c r="D18" s="324"/>
    </row>
    <row r="19" spans="1:7" ht="15.6">
      <c r="A19" s="65"/>
      <c r="B19" s="65"/>
      <c r="C19" s="65"/>
      <c r="D19" s="65"/>
    </row>
    <row r="20" spans="1:7" ht="18.600000000000001">
      <c r="A20" s="323" t="s">
        <v>140</v>
      </c>
      <c r="B20" s="323"/>
      <c r="C20" s="323"/>
      <c r="D20" s="323"/>
      <c r="E20" s="43"/>
      <c r="F20" s="43"/>
      <c r="G20" s="43"/>
    </row>
    <row r="22" spans="1:7" ht="50.25" customHeight="1">
      <c r="A22" s="3"/>
      <c r="B22" s="44" t="s">
        <v>141</v>
      </c>
      <c r="C22" s="44" t="s">
        <v>142</v>
      </c>
      <c r="D22" s="45" t="s">
        <v>143</v>
      </c>
      <c r="F22" s="46"/>
    </row>
    <row r="23" spans="1:7" ht="49.5" customHeight="1">
      <c r="A23" s="47" t="s">
        <v>144</v>
      </c>
      <c r="B23" s="48"/>
      <c r="C23" s="49"/>
      <c r="D23" s="50"/>
    </row>
    <row r="24" spans="1:7" ht="287.25" customHeight="1">
      <c r="A24" s="51" t="s">
        <v>145</v>
      </c>
      <c r="B24" s="49" t="s">
        <v>146</v>
      </c>
      <c r="C24" s="49"/>
      <c r="D24" s="178" t="s">
        <v>147</v>
      </c>
    </row>
    <row r="25" spans="1:7" ht="66" customHeight="1">
      <c r="A25" s="52" t="s">
        <v>148</v>
      </c>
      <c r="B25" s="49" t="s">
        <v>149</v>
      </c>
      <c r="C25" s="53"/>
      <c r="D25" s="179" t="s">
        <v>150</v>
      </c>
    </row>
    <row r="26" spans="1:7" ht="66" customHeight="1">
      <c r="A26" s="52" t="s">
        <v>151</v>
      </c>
      <c r="B26" s="49"/>
      <c r="C26" s="53"/>
      <c r="D26" s="50"/>
    </row>
    <row r="27" spans="1:7">
      <c r="A27" s="3"/>
      <c r="B27" s="3"/>
      <c r="C27" s="3"/>
      <c r="D27" s="3"/>
    </row>
    <row r="28" spans="1:7" ht="19.5">
      <c r="A28" s="320" t="s">
        <v>152</v>
      </c>
      <c r="B28" s="320"/>
      <c r="C28" s="320"/>
      <c r="D28" s="320"/>
      <c r="E28" s="43"/>
      <c r="F28" s="43"/>
      <c r="G28" s="43"/>
    </row>
    <row r="29" spans="1:7">
      <c r="A29" s="3"/>
      <c r="B29" s="3"/>
      <c r="C29" s="3"/>
      <c r="D29" s="3"/>
    </row>
    <row r="30" spans="1:7" ht="15.6">
      <c r="A30" s="45" t="s">
        <v>153</v>
      </c>
      <c r="B30" s="45" t="s">
        <v>154</v>
      </c>
      <c r="C30" s="45" t="s">
        <v>155</v>
      </c>
      <c r="D30" s="45" t="s">
        <v>156</v>
      </c>
    </row>
    <row r="31" spans="1:7" ht="35.25" customHeight="1">
      <c r="A31" s="8" t="s">
        <v>157</v>
      </c>
      <c r="B31" s="8" t="s">
        <v>158</v>
      </c>
      <c r="C31" s="72">
        <v>6</v>
      </c>
      <c r="D31" s="180" t="s">
        <v>159</v>
      </c>
    </row>
    <row r="32" spans="1:7" ht="42.75" customHeight="1">
      <c r="A32" s="8" t="s">
        <v>160</v>
      </c>
      <c r="B32" s="8" t="s">
        <v>161</v>
      </c>
      <c r="C32" s="72">
        <v>14</v>
      </c>
      <c r="D32" s="180" t="s">
        <v>162</v>
      </c>
    </row>
    <row r="33" spans="1:7">
      <c r="A33" s="3"/>
      <c r="B33" s="3"/>
      <c r="C33" s="3"/>
      <c r="D33" s="3"/>
    </row>
    <row r="34" spans="1:7" ht="18.600000000000001">
      <c r="A34" s="320" t="s">
        <v>163</v>
      </c>
      <c r="B34" s="320"/>
      <c r="C34" s="320"/>
      <c r="D34" s="320"/>
      <c r="E34" s="43"/>
      <c r="F34" s="43"/>
      <c r="G34" s="43"/>
    </row>
    <row r="35" spans="1:7">
      <c r="A35" s="3"/>
      <c r="B35" s="3"/>
      <c r="C35" s="3"/>
      <c r="D35" s="3"/>
    </row>
    <row r="36" spans="1:7" ht="24" customHeight="1">
      <c r="A36" s="3"/>
      <c r="B36" s="3"/>
      <c r="C36" s="45" t="s">
        <v>164</v>
      </c>
      <c r="D36" s="45" t="s">
        <v>165</v>
      </c>
    </row>
    <row r="37" spans="1:7" ht="50.25" customHeight="1">
      <c r="A37" s="3"/>
      <c r="B37" s="47" t="s">
        <v>166</v>
      </c>
      <c r="C37" s="72" t="s">
        <v>167</v>
      </c>
      <c r="D37" s="180" t="s">
        <v>168</v>
      </c>
    </row>
    <row r="38" spans="1:7" ht="50.25" customHeight="1">
      <c r="A38" s="3"/>
      <c r="B38" s="47" t="s">
        <v>169</v>
      </c>
      <c r="C38" s="72" t="s">
        <v>167</v>
      </c>
      <c r="D38" s="180" t="s">
        <v>170</v>
      </c>
    </row>
    <row r="39" spans="1:7" ht="50.25" customHeight="1">
      <c r="A39" s="3"/>
      <c r="B39" s="47" t="s">
        <v>171</v>
      </c>
      <c r="C39" s="72" t="s">
        <v>167</v>
      </c>
      <c r="D39" s="180" t="s">
        <v>172</v>
      </c>
    </row>
    <row r="40" spans="1:7" ht="50.25" customHeight="1">
      <c r="A40" s="3"/>
      <c r="B40" s="47" t="s">
        <v>173</v>
      </c>
      <c r="C40" s="72" t="s">
        <v>174</v>
      </c>
      <c r="D40" s="54"/>
    </row>
    <row r="41" spans="1:7" ht="50.25" customHeight="1">
      <c r="A41" s="3"/>
      <c r="B41" s="47" t="s">
        <v>175</v>
      </c>
      <c r="C41" s="72" t="s">
        <v>174</v>
      </c>
      <c r="D41" s="54"/>
    </row>
    <row r="42" spans="1:7" ht="45" customHeight="1">
      <c r="B42" s="47" t="s">
        <v>176</v>
      </c>
      <c r="C42" s="8"/>
      <c r="D42" s="54"/>
    </row>
  </sheetData>
  <mergeCells count="8">
    <mergeCell ref="A34:D34"/>
    <mergeCell ref="A1:D3"/>
    <mergeCell ref="A6:D7"/>
    <mergeCell ref="A20:D20"/>
    <mergeCell ref="A28:D28"/>
    <mergeCell ref="A8:D11"/>
    <mergeCell ref="A13:D14"/>
    <mergeCell ref="A15:D18"/>
  </mergeCells>
  <printOptions horizontalCentered="1"/>
  <pageMargins left="0.31496062992125984" right="0.31496062992125984" top="0.55118110236220474" bottom="0.55118110236220474" header="0.11811023622047245" footer="0.11811023622047245"/>
  <pageSetup paperSize="9" scale="53" orientation="portrait" r:id="rId1"/>
  <headerFooter>
    <oddFooter>&amp;LDEVE 
m3c@u-pec.fr&amp;Rversion 2020</oddFooter>
  </headerFooter>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à choix" xr:uid="{00000000-0002-0000-0200-000000000000}">
          <x14:formula1>
            <xm:f>'Liste 2'!$A$15:$A$17</xm:f>
          </x14:formula1>
          <xm:sqref>C42</xm:sqref>
        </x14:dataValidation>
        <x14:dataValidation type="list" allowBlank="1" showInputMessage="1" showErrorMessage="1" prompt="à choix" xr:uid="{00000000-0002-0000-0200-000001000000}">
          <x14:formula1>
            <xm:f>'Liste 2'!$A$1:$A$4</xm:f>
          </x14:formula1>
          <xm:sqref>B23</xm:sqref>
        </x14:dataValidation>
        <x14:dataValidation type="list" allowBlank="1" showInputMessage="1" showErrorMessage="1" xr:uid="{00000000-0002-0000-0200-000002000000}">
          <x14:formula1>
            <xm:f>'Liste 2'!$K$7:$K$10</xm:f>
          </x14:formula1>
          <xm:sqref>B26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K66"/>
  <sheetViews>
    <sheetView topLeftCell="A30" zoomScaleNormal="100" workbookViewId="0">
      <selection activeCell="D14" sqref="D14"/>
    </sheetView>
  </sheetViews>
  <sheetFormatPr defaultColWidth="11.42578125" defaultRowHeight="14.45"/>
  <cols>
    <col min="1" max="1" width="28" customWidth="1"/>
    <col min="2" max="2" width="55" customWidth="1"/>
    <col min="3" max="3" width="10.5703125" customWidth="1"/>
    <col min="4" max="4" width="14.85546875" customWidth="1"/>
    <col min="5" max="11" width="10.5703125" customWidth="1"/>
  </cols>
  <sheetData>
    <row r="1" spans="1:11" ht="40.5" customHeight="1" thickBot="1">
      <c r="A1" s="321" t="s">
        <v>177</v>
      </c>
      <c r="B1" s="321"/>
      <c r="C1" s="321"/>
      <c r="D1" s="321"/>
      <c r="E1" s="321"/>
      <c r="F1" s="321"/>
      <c r="G1" s="321"/>
      <c r="H1" s="321"/>
      <c r="I1" s="321"/>
      <c r="J1" s="321"/>
    </row>
    <row r="2" spans="1:11" ht="19.5" customHeight="1" thickBot="1">
      <c r="A2" s="31" t="s">
        <v>113</v>
      </c>
      <c r="B2" s="336" t="s">
        <v>8</v>
      </c>
      <c r="C2" s="337"/>
      <c r="D2" s="338"/>
      <c r="E2" s="55"/>
      <c r="F2" s="55"/>
      <c r="G2" s="55"/>
      <c r="H2" s="55"/>
      <c r="I2" s="55"/>
      <c r="J2" s="55"/>
    </row>
    <row r="3" spans="1:11" s="3" customFormat="1" ht="22.5" customHeight="1" thickBot="1">
      <c r="A3" s="31" t="s">
        <v>114</v>
      </c>
      <c r="B3" s="335">
        <v>0</v>
      </c>
      <c r="C3" s="335"/>
      <c r="D3" s="335"/>
      <c r="E3" s="56"/>
      <c r="F3" s="56"/>
      <c r="G3" s="56"/>
      <c r="H3" s="56"/>
      <c r="I3" s="56"/>
      <c r="J3" s="56"/>
    </row>
    <row r="4" spans="1:11" s="3" customFormat="1" ht="22.5" customHeight="1">
      <c r="A4" s="31" t="s">
        <v>115</v>
      </c>
      <c r="B4" s="339">
        <v>0</v>
      </c>
      <c r="C4" s="340"/>
      <c r="D4" s="341"/>
      <c r="E4" s="56"/>
      <c r="F4" s="56"/>
      <c r="G4" s="56"/>
      <c r="H4" s="56"/>
      <c r="I4" s="56"/>
      <c r="J4" s="56"/>
    </row>
    <row r="5" spans="1:11" s="3" customFormat="1" ht="22.5" customHeight="1" thickBot="1">
      <c r="A5" s="31" t="s">
        <v>116</v>
      </c>
      <c r="B5" s="342" t="s">
        <v>28</v>
      </c>
      <c r="C5" s="343"/>
      <c r="D5" s="344"/>
      <c r="E5" s="56"/>
      <c r="F5" s="56"/>
      <c r="G5" s="56"/>
      <c r="H5" s="56"/>
      <c r="I5" s="56"/>
      <c r="J5" s="56"/>
    </row>
    <row r="6" spans="1:11" s="3" customFormat="1" ht="22.5" customHeight="1" thickBot="1">
      <c r="A6" s="32" t="s">
        <v>117</v>
      </c>
      <c r="B6" s="335">
        <v>0</v>
      </c>
      <c r="C6" s="335"/>
      <c r="D6" s="335"/>
    </row>
    <row r="7" spans="1:11" s="3" customFormat="1" ht="22.5" customHeight="1" thickBot="1">
      <c r="A7" s="32" t="s">
        <v>118</v>
      </c>
      <c r="B7" s="327" t="s">
        <v>178</v>
      </c>
      <c r="C7" s="328"/>
      <c r="D7" s="329"/>
      <c r="E7" s="5"/>
      <c r="F7" s="5"/>
      <c r="G7" s="5"/>
      <c r="H7" s="5"/>
    </row>
    <row r="8" spans="1:11" s="13" customFormat="1" ht="38.25" customHeight="1" thickBot="1">
      <c r="D8" s="330" t="s">
        <v>179</v>
      </c>
      <c r="E8" s="331"/>
      <c r="F8" s="331"/>
      <c r="G8" s="331"/>
      <c r="H8" s="331"/>
      <c r="I8" s="332"/>
      <c r="J8" s="333"/>
      <c r="K8" s="57"/>
    </row>
    <row r="9" spans="1:11" ht="131.1" thickBot="1">
      <c r="B9" s="181" t="s">
        <v>180</v>
      </c>
      <c r="C9" s="74" t="s">
        <v>181</v>
      </c>
      <c r="D9" s="182" t="s">
        <v>182</v>
      </c>
      <c r="E9" s="183" t="s">
        <v>183</v>
      </c>
      <c r="F9" s="182" t="s">
        <v>184</v>
      </c>
      <c r="G9" s="184" t="s">
        <v>185</v>
      </c>
      <c r="H9" s="185" t="s">
        <v>186</v>
      </c>
      <c r="I9" s="184" t="s">
        <v>187</v>
      </c>
      <c r="J9" s="183" t="s">
        <v>188</v>
      </c>
    </row>
    <row r="10" spans="1:11">
      <c r="A10" s="334" t="s">
        <v>189</v>
      </c>
      <c r="B10" s="186" t="s">
        <v>190</v>
      </c>
      <c r="C10" s="187">
        <v>5</v>
      </c>
      <c r="D10" s="188" t="s">
        <v>191</v>
      </c>
      <c r="E10" s="189" t="s">
        <v>192</v>
      </c>
      <c r="F10" s="188"/>
      <c r="G10" s="190" t="s">
        <v>192</v>
      </c>
      <c r="H10" s="190"/>
      <c r="I10" s="190"/>
      <c r="J10" s="189"/>
    </row>
    <row r="11" spans="1:11">
      <c r="A11" s="326"/>
      <c r="B11" s="191" t="s">
        <v>69</v>
      </c>
      <c r="C11" s="192">
        <v>5</v>
      </c>
      <c r="D11" s="193"/>
      <c r="E11" s="194" t="s">
        <v>192</v>
      </c>
      <c r="F11" s="193"/>
      <c r="G11" s="195"/>
      <c r="H11" s="195"/>
      <c r="I11" s="195"/>
      <c r="J11" s="194"/>
    </row>
    <row r="12" spans="1:11">
      <c r="A12" s="326"/>
      <c r="B12" s="196" t="s">
        <v>70</v>
      </c>
      <c r="C12" s="197">
        <v>2</v>
      </c>
      <c r="D12" s="198"/>
      <c r="E12" s="199" t="s">
        <v>193</v>
      </c>
      <c r="F12" s="198"/>
      <c r="G12" s="200" t="s">
        <v>192</v>
      </c>
      <c r="H12" s="200" t="s">
        <v>191</v>
      </c>
      <c r="I12" s="200" t="s">
        <v>191</v>
      </c>
      <c r="J12" s="199"/>
    </row>
    <row r="13" spans="1:11" ht="24">
      <c r="A13" s="326"/>
      <c r="B13" s="191" t="s">
        <v>71</v>
      </c>
      <c r="C13" s="192">
        <v>2</v>
      </c>
      <c r="D13" s="193" t="s">
        <v>193</v>
      </c>
      <c r="E13" s="194" t="s">
        <v>192</v>
      </c>
      <c r="F13" s="193"/>
      <c r="G13" s="195"/>
      <c r="H13" s="195"/>
      <c r="I13" s="195" t="s">
        <v>191</v>
      </c>
      <c r="J13" s="194"/>
    </row>
    <row r="14" spans="1:11">
      <c r="A14" s="326"/>
      <c r="B14" s="201" t="s">
        <v>72</v>
      </c>
      <c r="C14" s="202">
        <v>2</v>
      </c>
      <c r="D14" s="198" t="s">
        <v>191</v>
      </c>
      <c r="E14" s="199" t="s">
        <v>192</v>
      </c>
      <c r="F14" s="198"/>
      <c r="G14" s="200" t="s">
        <v>191</v>
      </c>
      <c r="H14" s="200"/>
      <c r="I14" s="200" t="s">
        <v>192</v>
      </c>
      <c r="J14" s="199"/>
    </row>
    <row r="15" spans="1:11" ht="24">
      <c r="A15" s="326"/>
      <c r="B15" s="203" t="s">
        <v>75</v>
      </c>
      <c r="C15" s="204">
        <v>3</v>
      </c>
      <c r="D15" s="193" t="s">
        <v>191</v>
      </c>
      <c r="E15" s="194" t="s">
        <v>193</v>
      </c>
      <c r="F15" s="193"/>
      <c r="G15" s="195" t="s">
        <v>193</v>
      </c>
      <c r="H15" s="195"/>
      <c r="I15" s="195"/>
      <c r="J15" s="194"/>
    </row>
    <row r="16" spans="1:11">
      <c r="A16" s="326"/>
      <c r="B16" s="201" t="s">
        <v>194</v>
      </c>
      <c r="C16" s="202">
        <v>4</v>
      </c>
      <c r="D16" s="198" t="s">
        <v>191</v>
      </c>
      <c r="E16" s="199" t="s">
        <v>193</v>
      </c>
      <c r="F16" s="198"/>
      <c r="G16" s="200" t="s">
        <v>192</v>
      </c>
      <c r="H16" s="200" t="s">
        <v>191</v>
      </c>
      <c r="I16" s="200"/>
      <c r="J16" s="199"/>
    </row>
    <row r="17" spans="1:10">
      <c r="A17" s="326"/>
      <c r="B17" s="191" t="s">
        <v>77</v>
      </c>
      <c r="C17" s="192">
        <v>2</v>
      </c>
      <c r="D17" s="193" t="s">
        <v>191</v>
      </c>
      <c r="E17" s="194" t="s">
        <v>191</v>
      </c>
      <c r="F17" s="193" t="s">
        <v>191</v>
      </c>
      <c r="G17" s="195" t="s">
        <v>192</v>
      </c>
      <c r="H17" s="195"/>
      <c r="I17" s="195"/>
      <c r="J17" s="194"/>
    </row>
    <row r="18" spans="1:10">
      <c r="A18" s="326"/>
      <c r="B18" s="196" t="s">
        <v>78</v>
      </c>
      <c r="C18" s="202">
        <v>2</v>
      </c>
      <c r="D18" s="198"/>
      <c r="E18" s="199" t="s">
        <v>193</v>
      </c>
      <c r="F18" s="198"/>
      <c r="G18" s="200" t="s">
        <v>193</v>
      </c>
      <c r="H18" s="200"/>
      <c r="I18" s="200"/>
      <c r="J18" s="199"/>
    </row>
    <row r="19" spans="1:10" ht="24">
      <c r="A19" s="326"/>
      <c r="B19" s="203" t="s">
        <v>79</v>
      </c>
      <c r="C19" s="204">
        <v>3</v>
      </c>
      <c r="D19" s="193" t="s">
        <v>193</v>
      </c>
      <c r="E19" s="194" t="s">
        <v>192</v>
      </c>
      <c r="F19" s="193"/>
      <c r="G19" s="195" t="s">
        <v>191</v>
      </c>
      <c r="H19" s="195" t="s">
        <v>191</v>
      </c>
      <c r="I19" s="195" t="s">
        <v>191</v>
      </c>
      <c r="J19" s="194"/>
    </row>
    <row r="20" spans="1:10">
      <c r="A20" s="205" t="s">
        <v>195</v>
      </c>
      <c r="B20" s="60"/>
      <c r="C20" s="206">
        <f t="shared" ref="C20:J20" si="0">SUM(C10:C19)</f>
        <v>30</v>
      </c>
      <c r="D20" s="207">
        <f t="shared" si="0"/>
        <v>0</v>
      </c>
      <c r="E20" s="208">
        <f t="shared" si="0"/>
        <v>0</v>
      </c>
      <c r="F20" s="207">
        <f t="shared" si="0"/>
        <v>0</v>
      </c>
      <c r="G20" s="209">
        <f t="shared" si="0"/>
        <v>0</v>
      </c>
      <c r="H20" s="209">
        <f t="shared" si="0"/>
        <v>0</v>
      </c>
      <c r="I20" s="209">
        <f t="shared" si="0"/>
        <v>0</v>
      </c>
      <c r="J20" s="208">
        <f t="shared" si="0"/>
        <v>0</v>
      </c>
    </row>
    <row r="21" spans="1:10" ht="24">
      <c r="A21" s="326" t="s">
        <v>196</v>
      </c>
      <c r="B21" s="201" t="s">
        <v>81</v>
      </c>
      <c r="C21" s="202">
        <v>3</v>
      </c>
      <c r="D21" s="198" t="s">
        <v>191</v>
      </c>
      <c r="E21" s="199" t="s">
        <v>193</v>
      </c>
      <c r="F21" s="198"/>
      <c r="G21" s="200" t="s">
        <v>193</v>
      </c>
      <c r="H21" s="200"/>
      <c r="I21" s="200"/>
      <c r="J21" s="199"/>
    </row>
    <row r="22" spans="1:10">
      <c r="A22" s="326"/>
      <c r="B22" s="191" t="s">
        <v>82</v>
      </c>
      <c r="C22" s="192">
        <v>3</v>
      </c>
      <c r="D22" s="193" t="s">
        <v>191</v>
      </c>
      <c r="E22" s="194" t="s">
        <v>192</v>
      </c>
      <c r="F22" s="193"/>
      <c r="G22" s="195"/>
      <c r="H22" s="195"/>
      <c r="I22" s="195"/>
      <c r="J22" s="194"/>
    </row>
    <row r="23" spans="1:10">
      <c r="A23" s="326"/>
      <c r="B23" s="196" t="s">
        <v>83</v>
      </c>
      <c r="C23" s="197">
        <v>2</v>
      </c>
      <c r="D23" s="198"/>
      <c r="E23" s="199" t="s">
        <v>193</v>
      </c>
      <c r="F23" s="198"/>
      <c r="G23" s="200" t="s">
        <v>193</v>
      </c>
      <c r="H23" s="200"/>
      <c r="I23" s="200"/>
      <c r="J23" s="199"/>
    </row>
    <row r="24" spans="1:10">
      <c r="A24" s="326"/>
      <c r="B24" s="191" t="s">
        <v>84</v>
      </c>
      <c r="C24" s="204">
        <v>2</v>
      </c>
      <c r="D24" s="193"/>
      <c r="E24" s="194" t="s">
        <v>193</v>
      </c>
      <c r="F24" s="193"/>
      <c r="G24" s="195"/>
      <c r="H24" s="195"/>
      <c r="I24" s="195"/>
      <c r="J24" s="194"/>
    </row>
    <row r="25" spans="1:10" ht="24">
      <c r="A25" s="326"/>
      <c r="B25" s="196" t="s">
        <v>85</v>
      </c>
      <c r="C25" s="197">
        <v>2</v>
      </c>
      <c r="D25" s="198" t="s">
        <v>192</v>
      </c>
      <c r="E25" s="199" t="s">
        <v>193</v>
      </c>
      <c r="F25" s="198" t="s">
        <v>191</v>
      </c>
      <c r="G25" s="200" t="s">
        <v>192</v>
      </c>
      <c r="H25" s="200"/>
      <c r="I25" s="200"/>
      <c r="J25" s="199"/>
    </row>
    <row r="26" spans="1:10" ht="24">
      <c r="A26" s="326"/>
      <c r="B26" s="203" t="s">
        <v>86</v>
      </c>
      <c r="C26" s="192">
        <v>2</v>
      </c>
      <c r="D26" s="193" t="s">
        <v>191</v>
      </c>
      <c r="E26" s="194" t="s">
        <v>192</v>
      </c>
      <c r="F26" s="193"/>
      <c r="G26" s="195" t="s">
        <v>191</v>
      </c>
      <c r="H26" s="195"/>
      <c r="I26" s="195" t="s">
        <v>192</v>
      </c>
      <c r="J26" s="194"/>
    </row>
    <row r="27" spans="1:10">
      <c r="A27" s="326"/>
      <c r="B27" s="201" t="s">
        <v>197</v>
      </c>
      <c r="C27" s="197">
        <v>2</v>
      </c>
      <c r="D27" s="198"/>
      <c r="E27" s="199" t="s">
        <v>192</v>
      </c>
      <c r="F27" s="198" t="s">
        <v>191</v>
      </c>
      <c r="G27" s="200"/>
      <c r="H27" s="200"/>
      <c r="I27" s="200"/>
      <c r="J27" s="199"/>
    </row>
    <row r="28" spans="1:10">
      <c r="A28" s="326"/>
      <c r="B28" s="191" t="s">
        <v>88</v>
      </c>
      <c r="C28" s="192">
        <v>3</v>
      </c>
      <c r="D28" s="193"/>
      <c r="E28" s="194" t="s">
        <v>192</v>
      </c>
      <c r="F28" s="193"/>
      <c r="G28" s="195"/>
      <c r="H28" s="195"/>
      <c r="I28" s="195"/>
      <c r="J28" s="194"/>
    </row>
    <row r="29" spans="1:10">
      <c r="A29" s="326"/>
      <c r="B29" s="201" t="s">
        <v>89</v>
      </c>
      <c r="C29" s="202">
        <v>2</v>
      </c>
      <c r="D29" s="198" t="s">
        <v>191</v>
      </c>
      <c r="E29" s="199" t="s">
        <v>192</v>
      </c>
      <c r="F29" s="198"/>
      <c r="G29" s="200" t="s">
        <v>192</v>
      </c>
      <c r="H29" s="200"/>
      <c r="I29" s="200"/>
      <c r="J29" s="199"/>
    </row>
    <row r="30" spans="1:10">
      <c r="A30" s="326"/>
      <c r="B30" s="203" t="s">
        <v>90</v>
      </c>
      <c r="C30" s="192">
        <v>3</v>
      </c>
      <c r="D30" s="193"/>
      <c r="E30" s="194" t="s">
        <v>193</v>
      </c>
      <c r="F30" s="193"/>
      <c r="G30" s="195" t="s">
        <v>193</v>
      </c>
      <c r="H30" s="195"/>
      <c r="I30" s="195"/>
      <c r="J30" s="194"/>
    </row>
    <row r="31" spans="1:10">
      <c r="A31" s="326"/>
      <c r="B31" s="196" t="s">
        <v>91</v>
      </c>
      <c r="C31" s="202">
        <v>3</v>
      </c>
      <c r="D31" s="198" t="s">
        <v>192</v>
      </c>
      <c r="E31" s="199" t="s">
        <v>193</v>
      </c>
      <c r="F31" s="198" t="s">
        <v>192</v>
      </c>
      <c r="G31" s="200" t="s">
        <v>191</v>
      </c>
      <c r="H31" s="200" t="s">
        <v>191</v>
      </c>
      <c r="I31" s="200" t="s">
        <v>191</v>
      </c>
      <c r="J31" s="199"/>
    </row>
    <row r="32" spans="1:10">
      <c r="A32" s="326"/>
      <c r="B32" s="191" t="s">
        <v>92</v>
      </c>
      <c r="C32" s="192">
        <v>3</v>
      </c>
      <c r="D32" s="193" t="s">
        <v>192</v>
      </c>
      <c r="E32" s="194" t="s">
        <v>193</v>
      </c>
      <c r="F32" s="193"/>
      <c r="G32" s="195" t="s">
        <v>191</v>
      </c>
      <c r="H32" s="195"/>
      <c r="I32" s="195" t="s">
        <v>192</v>
      </c>
      <c r="J32" s="194" t="s">
        <v>191</v>
      </c>
    </row>
    <row r="33" spans="1:10">
      <c r="A33" s="205" t="s">
        <v>198</v>
      </c>
      <c r="B33" s="210"/>
      <c r="C33" s="206">
        <f t="shared" ref="C33:J33" si="1">SUM(C21:C32)</f>
        <v>30</v>
      </c>
      <c r="D33" s="207">
        <f t="shared" si="1"/>
        <v>0</v>
      </c>
      <c r="E33" s="208">
        <f t="shared" si="1"/>
        <v>0</v>
      </c>
      <c r="F33" s="207">
        <f t="shared" si="1"/>
        <v>0</v>
      </c>
      <c r="G33" s="209">
        <f t="shared" si="1"/>
        <v>0</v>
      </c>
      <c r="H33" s="209">
        <f t="shared" si="1"/>
        <v>0</v>
      </c>
      <c r="I33" s="209">
        <f t="shared" si="1"/>
        <v>0</v>
      </c>
      <c r="J33" s="208">
        <f t="shared" si="1"/>
        <v>0</v>
      </c>
    </row>
    <row r="34" spans="1:10">
      <c r="A34" s="326" t="s">
        <v>199</v>
      </c>
      <c r="B34" s="201" t="s">
        <v>94</v>
      </c>
      <c r="C34" s="202">
        <v>3</v>
      </c>
      <c r="D34" s="198"/>
      <c r="E34" s="199"/>
      <c r="F34" s="198"/>
      <c r="G34" s="200"/>
      <c r="H34" s="200"/>
      <c r="I34" s="200"/>
      <c r="J34" s="199"/>
    </row>
    <row r="35" spans="1:10">
      <c r="A35" s="326"/>
      <c r="B35" s="203" t="s">
        <v>95</v>
      </c>
      <c r="C35" s="204">
        <v>3</v>
      </c>
      <c r="D35" s="193"/>
      <c r="E35" s="194"/>
      <c r="F35" s="193"/>
      <c r="G35" s="195"/>
      <c r="H35" s="195"/>
      <c r="I35" s="195"/>
      <c r="J35" s="194"/>
    </row>
    <row r="36" spans="1:10">
      <c r="A36" s="326"/>
      <c r="B36" s="196" t="s">
        <v>96</v>
      </c>
      <c r="C36" s="197">
        <v>3</v>
      </c>
      <c r="D36" s="198"/>
      <c r="E36" s="199"/>
      <c r="F36" s="198"/>
      <c r="G36" s="200"/>
      <c r="H36" s="200"/>
      <c r="I36" s="200"/>
      <c r="J36" s="199"/>
    </row>
    <row r="37" spans="1:10" ht="24">
      <c r="A37" s="326"/>
      <c r="B37" s="203" t="s">
        <v>97</v>
      </c>
      <c r="C37" s="192">
        <v>2</v>
      </c>
      <c r="D37" s="193" t="s">
        <v>192</v>
      </c>
      <c r="E37" s="194" t="s">
        <v>193</v>
      </c>
      <c r="F37" s="193"/>
      <c r="G37" s="195" t="s">
        <v>193</v>
      </c>
      <c r="H37" s="195"/>
      <c r="I37" s="195" t="s">
        <v>191</v>
      </c>
      <c r="J37" s="194"/>
    </row>
    <row r="38" spans="1:10">
      <c r="A38" s="326"/>
      <c r="B38" s="201" t="s">
        <v>200</v>
      </c>
      <c r="C38" s="197">
        <v>2</v>
      </c>
      <c r="D38" s="198"/>
      <c r="E38" s="199" t="s">
        <v>193</v>
      </c>
      <c r="F38" s="198" t="s">
        <v>192</v>
      </c>
      <c r="G38" s="200"/>
      <c r="H38" s="200"/>
      <c r="I38" s="200"/>
      <c r="J38" s="199"/>
    </row>
    <row r="39" spans="1:10">
      <c r="A39" s="326"/>
      <c r="B39" s="191" t="s">
        <v>99</v>
      </c>
      <c r="C39" s="192">
        <v>3</v>
      </c>
      <c r="D39" s="193"/>
      <c r="E39" s="194"/>
      <c r="F39" s="193"/>
      <c r="G39" s="195"/>
      <c r="H39" s="195"/>
      <c r="I39" s="195"/>
      <c r="J39" s="194"/>
    </row>
    <row r="40" spans="1:10">
      <c r="A40" s="326"/>
      <c r="B40" s="196" t="s">
        <v>100</v>
      </c>
      <c r="C40" s="197">
        <v>4</v>
      </c>
      <c r="D40" s="198"/>
      <c r="E40" s="199"/>
      <c r="F40" s="198"/>
      <c r="G40" s="200"/>
      <c r="H40" s="200"/>
      <c r="I40" s="200"/>
      <c r="J40" s="199"/>
    </row>
    <row r="41" spans="1:10">
      <c r="A41" s="326"/>
      <c r="B41" s="191" t="s">
        <v>101</v>
      </c>
      <c r="C41" s="192">
        <v>3</v>
      </c>
      <c r="D41" s="193"/>
      <c r="E41" s="194"/>
      <c r="F41" s="193"/>
      <c r="G41" s="195"/>
      <c r="H41" s="195"/>
      <c r="I41" s="195"/>
      <c r="J41" s="194"/>
    </row>
    <row r="42" spans="1:10" ht="24">
      <c r="A42" s="326"/>
      <c r="B42" s="196" t="s">
        <v>102</v>
      </c>
      <c r="C42" s="197">
        <v>7</v>
      </c>
      <c r="D42" s="198" t="s">
        <v>192</v>
      </c>
      <c r="E42" s="199" t="s">
        <v>193</v>
      </c>
      <c r="F42" s="198"/>
      <c r="G42" s="200" t="s">
        <v>191</v>
      </c>
      <c r="H42" s="200"/>
      <c r="I42" s="200" t="s">
        <v>193</v>
      </c>
      <c r="J42" s="199" t="s">
        <v>191</v>
      </c>
    </row>
    <row r="43" spans="1:10">
      <c r="A43" s="205" t="s">
        <v>201</v>
      </c>
      <c r="B43" s="60"/>
      <c r="C43" s="206">
        <f t="shared" ref="C43:J43" si="2">SUM(C34:C42)</f>
        <v>30</v>
      </c>
      <c r="D43" s="207">
        <f t="shared" si="2"/>
        <v>0</v>
      </c>
      <c r="E43" s="208">
        <f t="shared" si="2"/>
        <v>0</v>
      </c>
      <c r="F43" s="207">
        <f t="shared" si="2"/>
        <v>0</v>
      </c>
      <c r="G43" s="209">
        <f t="shared" si="2"/>
        <v>0</v>
      </c>
      <c r="H43" s="209">
        <f t="shared" si="2"/>
        <v>0</v>
      </c>
      <c r="I43" s="209">
        <f t="shared" si="2"/>
        <v>0</v>
      </c>
      <c r="J43" s="208">
        <f t="shared" si="2"/>
        <v>0</v>
      </c>
    </row>
    <row r="44" spans="1:10">
      <c r="A44" s="326" t="s">
        <v>202</v>
      </c>
      <c r="B44" s="203" t="s">
        <v>104</v>
      </c>
      <c r="C44" s="192">
        <v>3</v>
      </c>
      <c r="D44" s="193"/>
      <c r="E44" s="194"/>
      <c r="F44" s="193"/>
      <c r="G44" s="195"/>
      <c r="H44" s="195"/>
      <c r="I44" s="195"/>
      <c r="J44" s="194"/>
    </row>
    <row r="45" spans="1:10">
      <c r="A45" s="326"/>
      <c r="B45" s="201" t="s">
        <v>134</v>
      </c>
      <c r="C45" s="197">
        <v>8</v>
      </c>
      <c r="D45" s="198"/>
      <c r="E45" s="199"/>
      <c r="F45" s="198"/>
      <c r="G45" s="200"/>
      <c r="H45" s="200"/>
      <c r="I45" s="200"/>
      <c r="J45" s="199"/>
    </row>
    <row r="46" spans="1:10" ht="24">
      <c r="A46" s="326"/>
      <c r="B46" s="191" t="s">
        <v>106</v>
      </c>
      <c r="C46" s="192">
        <v>2</v>
      </c>
      <c r="D46" s="193" t="s">
        <v>191</v>
      </c>
      <c r="E46" s="194" t="s">
        <v>193</v>
      </c>
      <c r="F46" s="193" t="s">
        <v>191</v>
      </c>
      <c r="G46" s="195"/>
      <c r="H46" s="195"/>
      <c r="I46" s="195" t="s">
        <v>192</v>
      </c>
      <c r="J46" s="194"/>
    </row>
    <row r="47" spans="1:10">
      <c r="A47" s="326"/>
      <c r="B47" s="201" t="s">
        <v>203</v>
      </c>
      <c r="C47" s="197">
        <v>6</v>
      </c>
      <c r="D47" s="198"/>
      <c r="E47" s="199"/>
      <c r="F47" s="198"/>
      <c r="G47" s="200"/>
      <c r="H47" s="200"/>
      <c r="I47" s="200"/>
      <c r="J47" s="199"/>
    </row>
    <row r="48" spans="1:10">
      <c r="A48" s="326"/>
      <c r="B48" s="203" t="s">
        <v>108</v>
      </c>
      <c r="C48" s="192">
        <v>2</v>
      </c>
      <c r="D48" s="193"/>
      <c r="E48" s="194"/>
      <c r="F48" s="193"/>
      <c r="G48" s="195"/>
      <c r="H48" s="195"/>
      <c r="I48" s="195"/>
      <c r="J48" s="194"/>
    </row>
    <row r="49" spans="1:10">
      <c r="A49" s="326"/>
      <c r="B49" s="196" t="s">
        <v>109</v>
      </c>
      <c r="C49" s="202">
        <v>2</v>
      </c>
      <c r="D49" s="198" t="s">
        <v>191</v>
      </c>
      <c r="E49" s="199" t="s">
        <v>193</v>
      </c>
      <c r="F49" s="198"/>
      <c r="G49" s="200"/>
      <c r="H49" s="200" t="s">
        <v>191</v>
      </c>
      <c r="I49" s="200"/>
      <c r="J49" s="199"/>
    </row>
    <row r="50" spans="1:10" ht="24.6" thickBot="1">
      <c r="A50" s="326"/>
      <c r="B50" s="191" t="s">
        <v>110</v>
      </c>
      <c r="C50" s="192">
        <v>7</v>
      </c>
      <c r="D50" s="211" t="s">
        <v>191</v>
      </c>
      <c r="E50" s="212" t="s">
        <v>193</v>
      </c>
      <c r="F50" s="211" t="s">
        <v>192</v>
      </c>
      <c r="G50" s="213"/>
      <c r="H50" s="213" t="s">
        <v>191</v>
      </c>
      <c r="I50" s="213" t="s">
        <v>193</v>
      </c>
      <c r="J50" s="212" t="s">
        <v>191</v>
      </c>
    </row>
    <row r="51" spans="1:10">
      <c r="A51" s="205" t="s">
        <v>204</v>
      </c>
      <c r="B51" s="214"/>
      <c r="C51" s="215">
        <f t="shared" ref="C51:J51" si="3">SUM(C44:C50)</f>
        <v>30</v>
      </c>
      <c r="D51" s="216">
        <f t="shared" si="3"/>
        <v>0</v>
      </c>
      <c r="E51" s="216">
        <f t="shared" si="3"/>
        <v>0</v>
      </c>
      <c r="F51" s="216">
        <f t="shared" si="3"/>
        <v>0</v>
      </c>
      <c r="G51" s="216">
        <f t="shared" si="3"/>
        <v>0</v>
      </c>
      <c r="H51" s="216">
        <f t="shared" si="3"/>
        <v>0</v>
      </c>
      <c r="I51" s="216">
        <f t="shared" si="3"/>
        <v>0</v>
      </c>
      <c r="J51" s="216">
        <f t="shared" si="3"/>
        <v>0</v>
      </c>
    </row>
    <row r="52" spans="1:10">
      <c r="A52" s="326" t="s">
        <v>205</v>
      </c>
      <c r="B52" s="217"/>
      <c r="C52" s="9"/>
      <c r="D52" s="218"/>
      <c r="E52" s="218"/>
      <c r="F52" s="218"/>
      <c r="G52" s="218"/>
      <c r="H52" s="218"/>
      <c r="I52" s="218"/>
      <c r="J52" s="218"/>
    </row>
    <row r="53" spans="1:10">
      <c r="A53" s="326"/>
      <c r="B53" s="217"/>
      <c r="C53" s="9"/>
      <c r="D53" s="218"/>
      <c r="E53" s="218"/>
      <c r="F53" s="218"/>
      <c r="G53" s="218"/>
      <c r="H53" s="218"/>
      <c r="I53" s="218"/>
      <c r="J53" s="218"/>
    </row>
    <row r="54" spans="1:10">
      <c r="A54" s="326"/>
      <c r="B54" s="217"/>
      <c r="C54" s="9"/>
      <c r="D54" s="218"/>
      <c r="E54" s="218"/>
      <c r="F54" s="218"/>
      <c r="G54" s="218"/>
      <c r="H54" s="218"/>
      <c r="I54" s="218"/>
      <c r="J54" s="218"/>
    </row>
    <row r="55" spans="1:10">
      <c r="A55" s="326"/>
      <c r="B55" s="217"/>
      <c r="C55" s="9"/>
      <c r="D55" s="218"/>
      <c r="E55" s="218"/>
      <c r="F55" s="218"/>
      <c r="G55" s="218"/>
      <c r="H55" s="218"/>
      <c r="I55" s="218"/>
      <c r="J55" s="218"/>
    </row>
    <row r="56" spans="1:10">
      <c r="A56" s="326"/>
      <c r="B56" s="217"/>
      <c r="C56" s="9"/>
      <c r="D56" s="218"/>
      <c r="E56" s="218"/>
      <c r="F56" s="218"/>
      <c r="G56" s="218"/>
      <c r="H56" s="218"/>
      <c r="I56" s="218"/>
      <c r="J56" s="218"/>
    </row>
    <row r="57" spans="1:10">
      <c r="A57" s="205" t="s">
        <v>206</v>
      </c>
      <c r="B57" s="60"/>
      <c r="C57" s="59">
        <f>SUM(C52:C56)</f>
        <v>0</v>
      </c>
      <c r="D57" s="59">
        <f t="shared" ref="D57:J57" si="4">SUM(D52:D56)</f>
        <v>0</v>
      </c>
      <c r="E57" s="59">
        <f t="shared" si="4"/>
        <v>0</v>
      </c>
      <c r="F57" s="59">
        <f t="shared" si="4"/>
        <v>0</v>
      </c>
      <c r="G57" s="59">
        <f t="shared" si="4"/>
        <v>0</v>
      </c>
      <c r="H57" s="59">
        <f t="shared" si="4"/>
        <v>0</v>
      </c>
      <c r="I57" s="59">
        <f t="shared" si="4"/>
        <v>0</v>
      </c>
      <c r="J57" s="59">
        <f t="shared" si="4"/>
        <v>0</v>
      </c>
    </row>
    <row r="58" spans="1:10">
      <c r="A58" s="326" t="s">
        <v>207</v>
      </c>
      <c r="B58" s="217"/>
      <c r="C58" s="9"/>
      <c r="D58" s="218"/>
      <c r="E58" s="218"/>
      <c r="F58" s="218"/>
      <c r="G58" s="218"/>
      <c r="H58" s="218"/>
      <c r="I58" s="218"/>
      <c r="J58" s="218"/>
    </row>
    <row r="59" spans="1:10">
      <c r="A59" s="326"/>
      <c r="B59" s="217"/>
      <c r="C59" s="9"/>
      <c r="D59" s="218"/>
      <c r="E59" s="218"/>
      <c r="F59" s="218"/>
      <c r="G59" s="218"/>
      <c r="H59" s="218"/>
      <c r="I59" s="218"/>
      <c r="J59" s="218"/>
    </row>
    <row r="60" spans="1:10">
      <c r="A60" s="326"/>
      <c r="B60" s="217"/>
      <c r="C60" s="9"/>
      <c r="D60" s="218"/>
      <c r="E60" s="218"/>
      <c r="F60" s="218"/>
      <c r="G60" s="218"/>
      <c r="H60" s="218"/>
      <c r="I60" s="218"/>
      <c r="J60" s="218"/>
    </row>
    <row r="61" spans="1:10">
      <c r="A61" s="326"/>
      <c r="B61" s="217"/>
      <c r="C61" s="9"/>
      <c r="D61" s="218"/>
      <c r="E61" s="218"/>
      <c r="F61" s="218"/>
      <c r="G61" s="218"/>
      <c r="H61" s="218"/>
      <c r="I61" s="218"/>
      <c r="J61" s="218"/>
    </row>
    <row r="62" spans="1:10">
      <c r="A62" s="326"/>
      <c r="B62" s="219"/>
      <c r="C62" s="9"/>
      <c r="D62" s="218"/>
      <c r="E62" s="218"/>
      <c r="F62" s="218"/>
      <c r="G62" s="218"/>
      <c r="H62" s="218"/>
      <c r="I62" s="218"/>
      <c r="J62" s="218"/>
    </row>
    <row r="63" spans="1:10">
      <c r="A63" s="205" t="s">
        <v>208</v>
      </c>
      <c r="B63" s="210"/>
      <c r="C63" s="59">
        <f>SUM(C58:C62)</f>
        <v>0</v>
      </c>
      <c r="D63" s="59">
        <f t="shared" ref="D63:J63" si="5">SUM(D58:D62)</f>
        <v>0</v>
      </c>
      <c r="E63" s="59">
        <f t="shared" si="5"/>
        <v>0</v>
      </c>
      <c r="F63" s="59">
        <f t="shared" si="5"/>
        <v>0</v>
      </c>
      <c r="G63" s="59">
        <f t="shared" si="5"/>
        <v>0</v>
      </c>
      <c r="H63" s="59">
        <f t="shared" si="5"/>
        <v>0</v>
      </c>
      <c r="I63" s="59">
        <f t="shared" si="5"/>
        <v>0</v>
      </c>
      <c r="J63" s="59">
        <f t="shared" si="5"/>
        <v>0</v>
      </c>
    </row>
    <row r="64" spans="1:10" ht="15" thickBot="1">
      <c r="A64" s="220" t="s">
        <v>209</v>
      </c>
      <c r="B64" s="221"/>
      <c r="C64" s="58">
        <f t="shared" ref="C64:J64" si="6">C63+C57+C51+C43+C33+C20</f>
        <v>120</v>
      </c>
      <c r="D64" s="58">
        <f t="shared" si="6"/>
        <v>0</v>
      </c>
      <c r="E64" s="58">
        <f t="shared" si="6"/>
        <v>0</v>
      </c>
      <c r="F64" s="58">
        <f t="shared" si="6"/>
        <v>0</v>
      </c>
      <c r="G64" s="58">
        <f t="shared" si="6"/>
        <v>0</v>
      </c>
      <c r="H64" s="58">
        <f t="shared" si="6"/>
        <v>0</v>
      </c>
      <c r="I64" s="58">
        <f t="shared" si="6"/>
        <v>0</v>
      </c>
      <c r="J64" s="58">
        <f t="shared" si="6"/>
        <v>0</v>
      </c>
    </row>
    <row r="65" spans="1:10">
      <c r="A65" s="61"/>
      <c r="B65" s="62"/>
      <c r="C65" s="61"/>
      <c r="D65" s="61"/>
      <c r="E65" s="61"/>
      <c r="F65" s="61"/>
      <c r="G65" s="61"/>
      <c r="H65" s="61"/>
      <c r="I65" s="61"/>
      <c r="J65" s="61"/>
    </row>
    <row r="66" spans="1:10" s="64" customFormat="1" ht="43.5" customHeight="1">
      <c r="A66" s="63" t="s">
        <v>210</v>
      </c>
      <c r="B66" s="64" t="s">
        <v>211</v>
      </c>
      <c r="C66" s="64" t="s">
        <v>212</v>
      </c>
    </row>
  </sheetData>
  <mergeCells count="14">
    <mergeCell ref="B6:D6"/>
    <mergeCell ref="A1:J1"/>
    <mergeCell ref="B2:D2"/>
    <mergeCell ref="B3:D3"/>
    <mergeCell ref="B4:D4"/>
    <mergeCell ref="B5:D5"/>
    <mergeCell ref="A52:A56"/>
    <mergeCell ref="A58:A62"/>
    <mergeCell ref="B7:D7"/>
    <mergeCell ref="D8:J8"/>
    <mergeCell ref="A10:A19"/>
    <mergeCell ref="A21:A32"/>
    <mergeCell ref="A34:A42"/>
    <mergeCell ref="A44:A50"/>
  </mergeCells>
  <dataValidations count="1">
    <dataValidation allowBlank="1" showInputMessage="1" showErrorMessage="1" prompt="veuillez indiquer le rattachement de l’UE à un bloc par une croix (X) ou si possible en indiquant le nombre d’ECTS pressenti." sqref="D52:J56 D44:J50 D34:J42 D21:J32 D10:J19 D58:J62" xr:uid="{00000000-0002-0000-0300-000000000000}"/>
  </dataValidations>
  <printOptions horizontalCentered="1"/>
  <pageMargins left="0.19685039370078741" right="0.19685039370078741" top="0.19685039370078741" bottom="0.19685039370078741" header="0.11811023622047245" footer="0.11811023622047245"/>
  <pageSetup paperSize="8" scale="9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topLeftCell="A19" workbookViewId="0">
      <selection activeCell="I31" sqref="I31"/>
    </sheetView>
  </sheetViews>
  <sheetFormatPr defaultColWidth="11.42578125" defaultRowHeight="14.45"/>
  <sheetData>
    <row r="1" spans="1:11">
      <c r="A1" t="s">
        <v>213</v>
      </c>
      <c r="E1" s="43" t="s">
        <v>214</v>
      </c>
    </row>
    <row r="2" spans="1:11" ht="47.1">
      <c r="A2" s="67" t="s">
        <v>215</v>
      </c>
      <c r="E2" t="s">
        <v>216</v>
      </c>
    </row>
    <row r="3" spans="1:11" ht="116.1">
      <c r="A3" s="67" t="s">
        <v>217</v>
      </c>
      <c r="E3" t="s">
        <v>8</v>
      </c>
    </row>
    <row r="4" spans="1:11" ht="116.1">
      <c r="A4" s="67" t="s">
        <v>218</v>
      </c>
      <c r="E4" t="s">
        <v>219</v>
      </c>
    </row>
    <row r="5" spans="1:11">
      <c r="A5" s="67" t="s">
        <v>213</v>
      </c>
      <c r="E5" t="s">
        <v>220</v>
      </c>
    </row>
    <row r="6" spans="1:11" ht="35.450000000000003">
      <c r="A6" s="67" t="s">
        <v>221</v>
      </c>
      <c r="B6" s="67"/>
      <c r="E6" t="s">
        <v>222</v>
      </c>
      <c r="H6" t="s">
        <v>223</v>
      </c>
      <c r="I6" t="s">
        <v>224</v>
      </c>
      <c r="K6" t="s">
        <v>225</v>
      </c>
    </row>
    <row r="7" spans="1:11" ht="35.450000000000003">
      <c r="A7" s="67" t="s">
        <v>226</v>
      </c>
      <c r="C7" s="67"/>
      <c r="E7" t="s">
        <v>227</v>
      </c>
      <c r="F7" s="67"/>
      <c r="H7" t="s">
        <v>228</v>
      </c>
      <c r="I7" t="s">
        <v>229</v>
      </c>
      <c r="K7" t="s">
        <v>230</v>
      </c>
    </row>
    <row r="8" spans="1:11">
      <c r="A8" t="s">
        <v>149</v>
      </c>
      <c r="E8" t="s">
        <v>231</v>
      </c>
      <c r="H8" t="s">
        <v>232</v>
      </c>
      <c r="I8" t="s">
        <v>233</v>
      </c>
      <c r="K8" t="s">
        <v>234</v>
      </c>
    </row>
    <row r="9" spans="1:11">
      <c r="E9" t="s">
        <v>235</v>
      </c>
      <c r="H9" t="s">
        <v>236</v>
      </c>
      <c r="I9" t="s">
        <v>237</v>
      </c>
      <c r="K9" t="s">
        <v>238</v>
      </c>
    </row>
    <row r="10" spans="1:11">
      <c r="A10" s="25" t="s">
        <v>213</v>
      </c>
      <c r="E10" t="s">
        <v>239</v>
      </c>
      <c r="H10" t="s">
        <v>240</v>
      </c>
      <c r="I10" t="s">
        <v>241</v>
      </c>
      <c r="K10" t="s">
        <v>242</v>
      </c>
    </row>
    <row r="11" spans="1:11">
      <c r="A11" s="25" t="s">
        <v>243</v>
      </c>
      <c r="B11" s="67"/>
      <c r="E11" t="s">
        <v>244</v>
      </c>
      <c r="F11" s="67"/>
      <c r="H11" t="s">
        <v>245</v>
      </c>
      <c r="I11" t="s">
        <v>246</v>
      </c>
    </row>
    <row r="12" spans="1:11">
      <c r="A12" s="25" t="s">
        <v>247</v>
      </c>
      <c r="B12" s="67"/>
      <c r="E12" t="s">
        <v>248</v>
      </c>
      <c r="F12" s="67"/>
      <c r="H12" t="s">
        <v>249</v>
      </c>
      <c r="I12" t="s">
        <v>250</v>
      </c>
    </row>
    <row r="13" spans="1:11">
      <c r="A13" s="25" t="s">
        <v>146</v>
      </c>
      <c r="E13" t="s">
        <v>251</v>
      </c>
      <c r="H13" t="s">
        <v>252</v>
      </c>
      <c r="I13" t="s">
        <v>253</v>
      </c>
    </row>
    <row r="14" spans="1:11">
      <c r="E14" t="s">
        <v>254</v>
      </c>
      <c r="H14" t="s">
        <v>255</v>
      </c>
      <c r="I14" t="s">
        <v>256</v>
      </c>
    </row>
    <row r="15" spans="1:11">
      <c r="A15" s="25" t="s">
        <v>213</v>
      </c>
      <c r="E15" t="s">
        <v>257</v>
      </c>
      <c r="H15" t="s">
        <v>258</v>
      </c>
      <c r="I15" t="s">
        <v>259</v>
      </c>
    </row>
    <row r="16" spans="1:11">
      <c r="A16" s="25" t="s">
        <v>167</v>
      </c>
      <c r="E16" t="s">
        <v>260</v>
      </c>
      <c r="H16" t="s">
        <v>261</v>
      </c>
      <c r="I16" t="s">
        <v>262</v>
      </c>
    </row>
    <row r="17" spans="1:9">
      <c r="A17" s="25" t="s">
        <v>174</v>
      </c>
      <c r="H17" t="s">
        <v>263</v>
      </c>
      <c r="I17" t="s">
        <v>264</v>
      </c>
    </row>
    <row r="18" spans="1:9">
      <c r="I18" t="s">
        <v>265</v>
      </c>
    </row>
    <row r="19" spans="1:9">
      <c r="I19" t="s">
        <v>266</v>
      </c>
    </row>
    <row r="20" spans="1:9">
      <c r="I20" t="s">
        <v>267</v>
      </c>
    </row>
    <row r="21" spans="1:9">
      <c r="I21" t="s">
        <v>268</v>
      </c>
    </row>
    <row r="22" spans="1:9">
      <c r="I22" t="s">
        <v>269</v>
      </c>
    </row>
    <row r="23" spans="1:9">
      <c r="I23" t="s">
        <v>270</v>
      </c>
    </row>
    <row r="24" spans="1:9">
      <c r="I24" t="s">
        <v>10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O15"/>
  <sheetViews>
    <sheetView workbookViewId="0">
      <selection activeCell="D24" sqref="D24"/>
    </sheetView>
  </sheetViews>
  <sheetFormatPr defaultColWidth="11.42578125" defaultRowHeight="14.45"/>
  <cols>
    <col min="25" max="25" width="11.5703125" customWidth="1"/>
    <col min="29" max="29" width="13.7109375" customWidth="1"/>
    <col min="30" max="30" width="15.85546875" customWidth="1"/>
    <col min="31" max="31" width="14.28515625" customWidth="1"/>
    <col min="32" max="32" width="20.28515625" customWidth="1"/>
    <col min="33" max="33" width="12.85546875" customWidth="1"/>
    <col min="36" max="36" width="13.5703125" customWidth="1"/>
    <col min="38" max="38" width="13" customWidth="1"/>
    <col min="40" max="40" width="12.85546875" customWidth="1"/>
    <col min="41" max="41" width="13.28515625" customWidth="1"/>
  </cols>
  <sheetData>
    <row r="1" spans="1:41">
      <c r="A1" t="str">
        <f>MAQUETTE!B2</f>
        <v>INSPE</v>
      </c>
      <c r="B1" t="str">
        <f>MAQUETTE!D2</f>
        <v>FI/FC (même maquette pour FI et FC)</v>
      </c>
    </row>
    <row r="2" spans="1:41">
      <c r="A2" t="str">
        <f>MAQUETTE!B3</f>
        <v>Master</v>
      </c>
      <c r="B2" t="str">
        <f>MAQUETTE!D3</f>
        <v>AUTRES =&gt; précisez dans commentaires SVP</v>
      </c>
    </row>
    <row r="3" spans="1:41">
      <c r="A3" t="str">
        <f>MAQUETTE!B4</f>
        <v>champ 3 : Education, Formation, Interventions sociales</v>
      </c>
      <c r="B3" t="str">
        <f>MAQUETTE!D4</f>
        <v>OUI</v>
      </c>
    </row>
    <row r="4" spans="1:41">
      <c r="A4" t="str">
        <f>MAQUETTE!B5</f>
        <v>champ 4 : Humanités, cultures, sociétés</v>
      </c>
      <c r="B4" t="str">
        <f>MAQUETTE!D5</f>
        <v>Université Gustave Eiffel (UGE), Université Paris 8 Vincennes - Saint Denis (UP8), Université Sorbone Paris-Nord (USPN), Université Paris Cité (UP Cité)</v>
      </c>
    </row>
    <row r="5" spans="1:41">
      <c r="A5" t="str">
        <f>MAQUETTE!B6</f>
        <v>SHS</v>
      </c>
      <c r="B5" t="str">
        <f>MAQUETTE!D6</f>
        <v>UGE, USPN</v>
      </c>
    </row>
    <row r="6" spans="1:41">
      <c r="A6">
        <f>MAQUETTE!B7</f>
        <v>0</v>
      </c>
      <c r="B6" t="str">
        <f>MAQUETTE!D7</f>
        <v>145 / 60</v>
      </c>
    </row>
    <row r="7" spans="1:41">
      <c r="A7" t="str">
        <f>MAQUETTE!B8</f>
        <v>Métiers de l'enseignement, de l'éducation et de la formation (MEEF), 2e degré.</v>
      </c>
      <c r="B7" t="str">
        <f>MAQUETTE!D8</f>
        <v>145 / 60</v>
      </c>
    </row>
    <row r="8" spans="1:41">
      <c r="A8">
        <f>MAQUETTE!B9</f>
        <v>0</v>
      </c>
      <c r="B8">
        <f>MAQUETTE!D9</f>
        <v>0</v>
      </c>
    </row>
    <row r="9" spans="1:41">
      <c r="A9">
        <f>MAQUETTE!B10</f>
        <v>0</v>
      </c>
      <c r="B9" t="str">
        <f>MAQUETTE!D10</f>
        <v>non renseigné</v>
      </c>
    </row>
    <row r="10" spans="1:41">
      <c r="A10" t="str">
        <f>MAQUETTE!B11</f>
        <v>Responsable de mention : Nicolas SCHMITT
Coordinatrice SDG : Laurence GUIGNARD</v>
      </c>
      <c r="B10" t="str">
        <f>MAQUETTE!D11</f>
        <v>Loïc LE MEUR (Inspé)  ; Laurent FOUCHARD (Inspé) ; Philippe SARREMEJANE (UPEC)
Thierry CHOFFIN (UGE), Cécile COLLINET (UGE)
Pascale JEANNIN (USPN)</v>
      </c>
    </row>
    <row r="11" spans="1:41">
      <c r="A11">
        <f>MAQUETTE!B12</f>
        <v>0</v>
      </c>
      <c r="B11">
        <f>MAQUETTE!D12</f>
        <v>0</v>
      </c>
    </row>
    <row r="12" spans="1:41">
      <c r="A12" t="e">
        <f>MAQUETTE!#REF!</f>
        <v>#REF!</v>
      </c>
      <c r="B12" t="e">
        <f>MAQUETTE!#REF!</f>
        <v>#REF!</v>
      </c>
    </row>
    <row r="14" spans="1:41">
      <c r="A14" t="s">
        <v>271</v>
      </c>
      <c r="B14" t="s">
        <v>272</v>
      </c>
      <c r="C14" t="s">
        <v>273</v>
      </c>
      <c r="D14" t="s">
        <v>274</v>
      </c>
      <c r="E14" t="s">
        <v>275</v>
      </c>
      <c r="F14" t="s">
        <v>276</v>
      </c>
      <c r="G14" t="s">
        <v>277</v>
      </c>
      <c r="H14" t="s">
        <v>278</v>
      </c>
      <c r="I14" t="s">
        <v>279</v>
      </c>
      <c r="J14" t="s">
        <v>280</v>
      </c>
      <c r="K14" t="s">
        <v>281</v>
      </c>
      <c r="L14" t="s">
        <v>282</v>
      </c>
      <c r="M14" t="s">
        <v>283</v>
      </c>
      <c r="N14" t="s">
        <v>284</v>
      </c>
      <c r="O14" t="s">
        <v>285</v>
      </c>
      <c r="P14" t="s">
        <v>286</v>
      </c>
      <c r="Q14" t="s">
        <v>287</v>
      </c>
      <c r="R14" t="s">
        <v>288</v>
      </c>
      <c r="S14" t="s">
        <v>289</v>
      </c>
      <c r="T14" t="s">
        <v>290</v>
      </c>
      <c r="U14" t="s">
        <v>291</v>
      </c>
      <c r="V14" t="s">
        <v>292</v>
      </c>
      <c r="W14" t="s">
        <v>293</v>
      </c>
      <c r="X14" t="s">
        <v>294</v>
      </c>
      <c r="Y14" t="s">
        <v>47</v>
      </c>
      <c r="Z14" s="13" t="s">
        <v>295</v>
      </c>
      <c r="AA14" t="s">
        <v>296</v>
      </c>
      <c r="AB14" t="s">
        <v>297</v>
      </c>
      <c r="AC14" t="s">
        <v>298</v>
      </c>
      <c r="AD14" t="s">
        <v>299</v>
      </c>
      <c r="AE14" t="s">
        <v>300</v>
      </c>
      <c r="AF14" t="s">
        <v>301</v>
      </c>
      <c r="AG14" t="s">
        <v>302</v>
      </c>
      <c r="AH14" t="s">
        <v>303</v>
      </c>
      <c r="AI14" t="s">
        <v>304</v>
      </c>
      <c r="AJ14" t="s">
        <v>305</v>
      </c>
      <c r="AK14" t="s">
        <v>306</v>
      </c>
      <c r="AL14" t="s">
        <v>307</v>
      </c>
      <c r="AM14" t="s">
        <v>308</v>
      </c>
      <c r="AN14" t="s">
        <v>309</v>
      </c>
      <c r="AO14" t="s">
        <v>310</v>
      </c>
    </row>
    <row r="15" spans="1:41">
      <c r="A15" t="str">
        <f>$A$1</f>
        <v>INSPE</v>
      </c>
      <c r="B15" t="str">
        <f>$A$2</f>
        <v>Master</v>
      </c>
      <c r="C15" t="str">
        <f>$A$3</f>
        <v>champ 3 : Education, Formation, Interventions sociales</v>
      </c>
      <c r="D15" t="str">
        <f>$A$4</f>
        <v>champ 4 : Humanités, cultures, sociétés</v>
      </c>
      <c r="E15" t="str">
        <f>$A$5</f>
        <v>SHS</v>
      </c>
      <c r="F15">
        <f>$A$6</f>
        <v>0</v>
      </c>
      <c r="G15" t="str">
        <f>$A$7</f>
        <v>Métiers de l'enseignement, de l'éducation et de la formation (MEEF), 2e degré.</v>
      </c>
      <c r="H15">
        <f>$A$8</f>
        <v>0</v>
      </c>
      <c r="I15">
        <f>$A$9</f>
        <v>0</v>
      </c>
      <c r="J15" t="str">
        <f>$A$10</f>
        <v>Responsable de mention : Nicolas SCHMITT
Coordinatrice SDG : Laurence GUIGNARD</v>
      </c>
      <c r="K15">
        <f>$A$11</f>
        <v>0</v>
      </c>
      <c r="L15" t="e">
        <f>$A$12</f>
        <v>#REF!</v>
      </c>
      <c r="M15" t="str">
        <f>$B$1</f>
        <v>FI/FC (même maquette pour FI et FC)</v>
      </c>
      <c r="N15" t="str">
        <f>$B$2</f>
        <v>AUTRES =&gt; précisez dans commentaires SVP</v>
      </c>
      <c r="O15" t="str">
        <f>$B$3</f>
        <v>OUI</v>
      </c>
      <c r="P15" t="str">
        <f>$B$4</f>
        <v>Université Gustave Eiffel (UGE), Université Paris 8 Vincennes - Saint Denis (UP8), Université Sorbone Paris-Nord (USPN), Université Paris Cité (UP Cité)</v>
      </c>
      <c r="Q15" t="str">
        <f>$B$5</f>
        <v>UGE, USPN</v>
      </c>
      <c r="R15" t="str">
        <f>$B$6</f>
        <v>145 / 60</v>
      </c>
      <c r="S15" t="str">
        <f>$B$7</f>
        <v>145 / 60</v>
      </c>
      <c r="T15">
        <f>$B$8</f>
        <v>0</v>
      </c>
      <c r="U15" t="str">
        <f>$B$9</f>
        <v>non renseigné</v>
      </c>
      <c r="V15" t="str">
        <f>$B$10</f>
        <v>Loïc LE MEUR (Inspé)  ; Laurent FOUCHARD (Inspé) ; Philippe SARREMEJANE (UPEC)
Thierry CHOFFIN (UGE), Cécile COLLINET (UGE)
Pascale JEANNIN (USPN)</v>
      </c>
      <c r="W15">
        <f>$B$11</f>
        <v>0</v>
      </c>
      <c r="X15" t="e">
        <f>$B$12</f>
        <v>#REF!</v>
      </c>
    </row>
  </sheetData>
  <sheetProtection algorithmName="SHA-512" hashValue="/7u4TfJoQ5JGnkcLMqr9kVJ4++wGBvfjpmWQFzqfziysc/7xSHXzE3geIlBOi0QiDHe9D+7uwVO0DCBtzaKJCQ==" saltValue="rxHCSVMb55D04MJNA2CPpg==" spinCount="100000" sheet="1" objects="1" scenarios="1" selectLockedCells="1" selectUnlockedCells="1"/>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O254"/>
  <sheetViews>
    <sheetView topLeftCell="F1" workbookViewId="0">
      <selection activeCell="J16" sqref="J16"/>
    </sheetView>
  </sheetViews>
  <sheetFormatPr defaultColWidth="11.42578125" defaultRowHeight="14.45"/>
  <cols>
    <col min="2" max="2" width="20" customWidth="1"/>
    <col min="4" max="4" width="12.7109375" customWidth="1"/>
    <col min="5" max="5" width="30.7109375" customWidth="1"/>
    <col min="6" max="6" width="31.5703125" customWidth="1"/>
    <col min="7" max="7" width="26.85546875" customWidth="1"/>
    <col min="9" max="9" width="22.7109375" customWidth="1"/>
    <col min="10" max="10" width="11.42578125" style="3"/>
    <col min="11" max="11" width="40" customWidth="1"/>
  </cols>
  <sheetData>
    <row r="1" spans="2:15" s="7" customFormat="1" ht="43.5">
      <c r="B1" s="7" t="s">
        <v>311</v>
      </c>
      <c r="D1" s="7" t="s">
        <v>312</v>
      </c>
      <c r="E1" s="7" t="s">
        <v>313</v>
      </c>
      <c r="F1" s="7" t="s">
        <v>314</v>
      </c>
      <c r="G1" s="7" t="s">
        <v>116</v>
      </c>
      <c r="H1" s="7" t="s">
        <v>315</v>
      </c>
      <c r="I1" s="7" t="s">
        <v>316</v>
      </c>
      <c r="J1" s="7" t="s">
        <v>317</v>
      </c>
      <c r="K1" s="7" t="s">
        <v>318</v>
      </c>
      <c r="L1" s="7" t="s">
        <v>319</v>
      </c>
      <c r="M1" s="7" t="s">
        <v>320</v>
      </c>
      <c r="N1" s="7" t="s">
        <v>321</v>
      </c>
      <c r="O1" s="7" t="s">
        <v>322</v>
      </c>
    </row>
    <row r="2" spans="2:15">
      <c r="B2" s="8" t="s">
        <v>68</v>
      </c>
      <c r="C2" t="s">
        <v>14</v>
      </c>
      <c r="D2" s="3" t="s">
        <v>236</v>
      </c>
      <c r="E2" t="s">
        <v>323</v>
      </c>
      <c r="F2" t="s">
        <v>324</v>
      </c>
      <c r="G2" t="s">
        <v>325</v>
      </c>
      <c r="H2" s="8" t="s">
        <v>326</v>
      </c>
      <c r="I2" s="9" t="s">
        <v>327</v>
      </c>
      <c r="J2" s="4" t="s">
        <v>328</v>
      </c>
      <c r="K2" s="10" t="s">
        <v>329</v>
      </c>
      <c r="L2" s="10" t="s">
        <v>330</v>
      </c>
      <c r="M2" s="10" t="s">
        <v>64</v>
      </c>
      <c r="N2" s="10" t="s">
        <v>65</v>
      </c>
      <c r="O2" s="14" t="s">
        <v>331</v>
      </c>
    </row>
    <row r="3" spans="2:15">
      <c r="B3" s="8" t="s">
        <v>332</v>
      </c>
      <c r="C3" t="s">
        <v>333</v>
      </c>
      <c r="D3" s="3" t="s">
        <v>3</v>
      </c>
      <c r="E3" s="24" t="s">
        <v>334</v>
      </c>
      <c r="F3" t="s">
        <v>335</v>
      </c>
      <c r="G3" t="s">
        <v>336</v>
      </c>
      <c r="H3" s="8" t="s">
        <v>337</v>
      </c>
      <c r="I3" s="9" t="s">
        <v>338</v>
      </c>
      <c r="J3" s="4" t="s">
        <v>339</v>
      </c>
      <c r="K3" s="10" t="s">
        <v>340</v>
      </c>
      <c r="L3" s="10" t="s">
        <v>341</v>
      </c>
      <c r="M3" s="10" t="s">
        <v>80</v>
      </c>
      <c r="N3" s="10" t="s">
        <v>342</v>
      </c>
      <c r="O3" s="14" t="s">
        <v>343</v>
      </c>
    </row>
    <row r="4" spans="2:15">
      <c r="B4" s="8" t="s">
        <v>344</v>
      </c>
      <c r="D4" s="3" t="s">
        <v>345</v>
      </c>
      <c r="E4" t="s">
        <v>346</v>
      </c>
      <c r="F4" t="s">
        <v>347</v>
      </c>
      <c r="G4" t="s">
        <v>348</v>
      </c>
      <c r="H4" s="8" t="s">
        <v>20</v>
      </c>
      <c r="I4" s="9" t="s">
        <v>349</v>
      </c>
      <c r="J4" s="4" t="s">
        <v>350</v>
      </c>
      <c r="K4" s="10" t="s">
        <v>12</v>
      </c>
      <c r="L4" s="10" t="s">
        <v>237</v>
      </c>
      <c r="M4" s="10" t="s">
        <v>93</v>
      </c>
      <c r="O4" s="14" t="s">
        <v>351</v>
      </c>
    </row>
    <row r="5" spans="2:15">
      <c r="D5" s="3" t="s">
        <v>352</v>
      </c>
      <c r="E5" t="s">
        <v>353</v>
      </c>
      <c r="F5" t="s">
        <v>354</v>
      </c>
      <c r="G5" t="s">
        <v>355</v>
      </c>
      <c r="H5" s="8" t="s">
        <v>356</v>
      </c>
      <c r="I5" s="9" t="s">
        <v>357</v>
      </c>
      <c r="J5" s="3" t="s">
        <v>222</v>
      </c>
      <c r="K5" s="10" t="s">
        <v>16</v>
      </c>
      <c r="L5" s="10" t="s">
        <v>241</v>
      </c>
      <c r="M5" s="10" t="s">
        <v>103</v>
      </c>
      <c r="O5" s="14" t="s">
        <v>358</v>
      </c>
    </row>
    <row r="6" spans="2:15">
      <c r="D6" s="3" t="s">
        <v>359</v>
      </c>
      <c r="E6" t="s">
        <v>360</v>
      </c>
      <c r="F6" t="s">
        <v>361</v>
      </c>
      <c r="G6" t="s">
        <v>346</v>
      </c>
      <c r="H6" s="3" t="s">
        <v>362</v>
      </c>
      <c r="I6" s="9" t="s">
        <v>5</v>
      </c>
      <c r="J6" s="3" t="s">
        <v>227</v>
      </c>
      <c r="K6" s="10" t="s">
        <v>363</v>
      </c>
      <c r="L6" s="11" t="s">
        <v>246</v>
      </c>
      <c r="M6" s="10" t="s">
        <v>364</v>
      </c>
      <c r="O6" s="14" t="s">
        <v>365</v>
      </c>
    </row>
    <row r="7" spans="2:15">
      <c r="D7" s="3" t="s">
        <v>366</v>
      </c>
      <c r="E7" t="s">
        <v>367</v>
      </c>
      <c r="F7" t="s">
        <v>368</v>
      </c>
      <c r="G7" t="s">
        <v>369</v>
      </c>
      <c r="I7" s="9" t="s">
        <v>370</v>
      </c>
      <c r="J7" s="3" t="s">
        <v>231</v>
      </c>
      <c r="K7" s="10" t="s">
        <v>371</v>
      </c>
      <c r="L7" s="11" t="s">
        <v>250</v>
      </c>
      <c r="M7" s="10" t="s">
        <v>372</v>
      </c>
      <c r="O7" s="14" t="s">
        <v>373</v>
      </c>
    </row>
    <row r="8" spans="2:15">
      <c r="D8" s="3" t="s">
        <v>374</v>
      </c>
      <c r="E8" t="s">
        <v>375</v>
      </c>
      <c r="F8" t="s">
        <v>376</v>
      </c>
      <c r="G8" t="s">
        <v>377</v>
      </c>
      <c r="I8" s="9" t="s">
        <v>378</v>
      </c>
      <c r="J8" s="3" t="s">
        <v>235</v>
      </c>
      <c r="K8" s="10" t="s">
        <v>379</v>
      </c>
      <c r="L8" s="11" t="s">
        <v>253</v>
      </c>
      <c r="M8" s="10"/>
      <c r="O8" s="14" t="s">
        <v>380</v>
      </c>
    </row>
    <row r="9" spans="2:15">
      <c r="D9" s="3" t="s">
        <v>381</v>
      </c>
      <c r="E9" s="24" t="s">
        <v>382</v>
      </c>
      <c r="F9" t="s">
        <v>383</v>
      </c>
      <c r="G9" t="s">
        <v>384</v>
      </c>
      <c r="J9" s="3" t="s">
        <v>239</v>
      </c>
      <c r="L9" s="11" t="s">
        <v>256</v>
      </c>
      <c r="M9" s="10"/>
      <c r="O9" s="14" t="s">
        <v>385</v>
      </c>
    </row>
    <row r="10" spans="2:15">
      <c r="D10" s="3" t="s">
        <v>386</v>
      </c>
      <c r="E10" t="s">
        <v>387</v>
      </c>
      <c r="F10" t="s">
        <v>388</v>
      </c>
      <c r="G10" t="s">
        <v>389</v>
      </c>
      <c r="J10" s="4" t="s">
        <v>244</v>
      </c>
      <c r="L10" s="11" t="s">
        <v>390</v>
      </c>
      <c r="M10" s="10"/>
      <c r="O10" s="14" t="s">
        <v>391</v>
      </c>
    </row>
    <row r="11" spans="2:15">
      <c r="D11" s="3" t="s">
        <v>392</v>
      </c>
      <c r="E11" t="s">
        <v>393</v>
      </c>
      <c r="F11" t="s">
        <v>394</v>
      </c>
      <c r="G11" t="s">
        <v>395</v>
      </c>
      <c r="J11" s="3" t="s">
        <v>396</v>
      </c>
      <c r="L11" s="11" t="s">
        <v>397</v>
      </c>
      <c r="M11" s="10"/>
      <c r="O11" s="14" t="s">
        <v>398</v>
      </c>
    </row>
    <row r="12" spans="2:15">
      <c r="D12" s="3" t="s">
        <v>399</v>
      </c>
      <c r="E12" t="s">
        <v>400</v>
      </c>
      <c r="F12" t="s">
        <v>401</v>
      </c>
      <c r="G12" t="s">
        <v>402</v>
      </c>
      <c r="J12" s="3" t="s">
        <v>251</v>
      </c>
      <c r="L12" s="11" t="s">
        <v>262</v>
      </c>
      <c r="M12" s="10"/>
      <c r="O12" s="14" t="s">
        <v>73</v>
      </c>
    </row>
    <row r="13" spans="2:15">
      <c r="D13" s="3" t="s">
        <v>403</v>
      </c>
      <c r="E13" t="s">
        <v>404</v>
      </c>
      <c r="F13" t="s">
        <v>405</v>
      </c>
      <c r="G13" t="s">
        <v>406</v>
      </c>
      <c r="J13" s="3" t="s">
        <v>254</v>
      </c>
      <c r="L13" s="11" t="s">
        <v>264</v>
      </c>
      <c r="M13" s="10"/>
      <c r="O13" s="14" t="s">
        <v>407</v>
      </c>
    </row>
    <row r="14" spans="2:15">
      <c r="D14" s="3" t="s">
        <v>408</v>
      </c>
      <c r="E14" t="s">
        <v>409</v>
      </c>
      <c r="F14" t="s">
        <v>410</v>
      </c>
      <c r="G14" t="s">
        <v>411</v>
      </c>
      <c r="J14" s="3" t="s">
        <v>257</v>
      </c>
      <c r="L14" s="11" t="s">
        <v>412</v>
      </c>
      <c r="O14" s="14" t="s">
        <v>413</v>
      </c>
    </row>
    <row r="15" spans="2:15">
      <c r="D15" s="3" t="s">
        <v>414</v>
      </c>
      <c r="E15" t="s">
        <v>415</v>
      </c>
      <c r="F15" t="s">
        <v>416</v>
      </c>
      <c r="G15" t="s">
        <v>360</v>
      </c>
      <c r="J15" s="3" t="s">
        <v>417</v>
      </c>
      <c r="L15" s="11" t="s">
        <v>418</v>
      </c>
      <c r="O15" s="14" t="s">
        <v>419</v>
      </c>
    </row>
    <row r="16" spans="2:15">
      <c r="D16" s="3" t="s">
        <v>420</v>
      </c>
      <c r="E16" t="s">
        <v>421</v>
      </c>
      <c r="F16" t="s">
        <v>422</v>
      </c>
      <c r="G16" t="s">
        <v>423</v>
      </c>
      <c r="L16" s="11" t="s">
        <v>267</v>
      </c>
      <c r="O16" s="14" t="s">
        <v>424</v>
      </c>
    </row>
    <row r="17" spans="5:15">
      <c r="E17" t="s">
        <v>425</v>
      </c>
      <c r="F17" t="s">
        <v>426</v>
      </c>
      <c r="G17" t="s">
        <v>367</v>
      </c>
      <c r="L17" s="11" t="s">
        <v>362</v>
      </c>
      <c r="O17" s="14" t="s">
        <v>427</v>
      </c>
    </row>
    <row r="18" spans="5:15">
      <c r="E18" t="s">
        <v>428</v>
      </c>
      <c r="F18" t="s">
        <v>429</v>
      </c>
      <c r="G18" t="s">
        <v>430</v>
      </c>
      <c r="O18" s="14" t="s">
        <v>431</v>
      </c>
    </row>
    <row r="19" spans="5:15">
      <c r="E19" t="s">
        <v>432</v>
      </c>
      <c r="F19" t="s">
        <v>433</v>
      </c>
      <c r="G19" t="s">
        <v>434</v>
      </c>
      <c r="O19" s="14" t="s">
        <v>435</v>
      </c>
    </row>
    <row r="20" spans="5:15">
      <c r="E20" t="s">
        <v>436</v>
      </c>
      <c r="F20" t="s">
        <v>437</v>
      </c>
      <c r="G20" t="s">
        <v>438</v>
      </c>
      <c r="O20" s="14" t="s">
        <v>439</v>
      </c>
    </row>
    <row r="21" spans="5:15">
      <c r="E21" t="s">
        <v>440</v>
      </c>
      <c r="F21" t="s">
        <v>441</v>
      </c>
      <c r="G21" t="s">
        <v>442</v>
      </c>
      <c r="O21" s="14" t="s">
        <v>443</v>
      </c>
    </row>
    <row r="22" spans="5:15">
      <c r="E22" t="s">
        <v>444</v>
      </c>
      <c r="F22" t="s">
        <v>445</v>
      </c>
      <c r="G22" t="s">
        <v>446</v>
      </c>
      <c r="O22" s="14" t="s">
        <v>447</v>
      </c>
    </row>
    <row r="23" spans="5:15">
      <c r="E23" t="s">
        <v>448</v>
      </c>
      <c r="F23" t="s">
        <v>449</v>
      </c>
      <c r="G23" t="s">
        <v>450</v>
      </c>
      <c r="O23" s="14" t="s">
        <v>451</v>
      </c>
    </row>
    <row r="24" spans="5:15">
      <c r="E24" t="s">
        <v>452</v>
      </c>
      <c r="F24" t="s">
        <v>453</v>
      </c>
      <c r="G24" t="s">
        <v>454</v>
      </c>
      <c r="O24" s="14" t="s">
        <v>455</v>
      </c>
    </row>
    <row r="25" spans="5:15">
      <c r="E25" t="s">
        <v>456</v>
      </c>
      <c r="F25" t="s">
        <v>457</v>
      </c>
      <c r="G25" t="s">
        <v>458</v>
      </c>
      <c r="O25" s="14" t="s">
        <v>459</v>
      </c>
    </row>
    <row r="26" spans="5:15">
      <c r="E26" t="s">
        <v>460</v>
      </c>
      <c r="F26" t="s">
        <v>461</v>
      </c>
      <c r="G26" t="s">
        <v>462</v>
      </c>
      <c r="O26" s="14" t="s">
        <v>463</v>
      </c>
    </row>
    <row r="27" spans="5:15">
      <c r="E27" t="s">
        <v>464</v>
      </c>
      <c r="F27" t="s">
        <v>449</v>
      </c>
      <c r="G27" t="s">
        <v>465</v>
      </c>
      <c r="O27" s="14" t="s">
        <v>466</v>
      </c>
    </row>
    <row r="28" spans="5:15">
      <c r="E28" t="s">
        <v>467</v>
      </c>
      <c r="F28" t="s">
        <v>468</v>
      </c>
      <c r="G28" t="s">
        <v>469</v>
      </c>
      <c r="O28" s="14" t="s">
        <v>470</v>
      </c>
    </row>
    <row r="29" spans="5:15">
      <c r="E29" t="s">
        <v>471</v>
      </c>
      <c r="F29" t="s">
        <v>472</v>
      </c>
      <c r="G29" t="s">
        <v>473</v>
      </c>
      <c r="O29" s="14" t="s">
        <v>474</v>
      </c>
    </row>
    <row r="30" spans="5:15">
      <c r="E30" t="s">
        <v>475</v>
      </c>
      <c r="F30" t="s">
        <v>476</v>
      </c>
      <c r="G30" t="s">
        <v>477</v>
      </c>
      <c r="O30" s="14" t="s">
        <v>478</v>
      </c>
    </row>
    <row r="31" spans="5:15">
      <c r="E31" t="s">
        <v>479</v>
      </c>
      <c r="F31" t="s">
        <v>480</v>
      </c>
      <c r="G31" t="s">
        <v>481</v>
      </c>
      <c r="O31" s="14" t="s">
        <v>482</v>
      </c>
    </row>
    <row r="32" spans="5:15">
      <c r="E32" t="s">
        <v>483</v>
      </c>
      <c r="F32" t="s">
        <v>484</v>
      </c>
      <c r="G32" t="s">
        <v>485</v>
      </c>
      <c r="O32" s="14" t="s">
        <v>486</v>
      </c>
    </row>
    <row r="33" spans="5:15">
      <c r="E33" t="s">
        <v>487</v>
      </c>
      <c r="F33" t="s">
        <v>488</v>
      </c>
      <c r="G33" t="s">
        <v>489</v>
      </c>
      <c r="O33" s="14" t="s">
        <v>490</v>
      </c>
    </row>
    <row r="34" spans="5:15">
      <c r="E34" t="s">
        <v>491</v>
      </c>
      <c r="F34" t="s">
        <v>492</v>
      </c>
      <c r="G34" t="s">
        <v>493</v>
      </c>
      <c r="O34" s="14" t="s">
        <v>494</v>
      </c>
    </row>
    <row r="35" spans="5:15">
      <c r="E35" t="s">
        <v>495</v>
      </c>
      <c r="F35" t="s">
        <v>496</v>
      </c>
      <c r="G35" t="s">
        <v>497</v>
      </c>
      <c r="O35" s="14" t="s">
        <v>498</v>
      </c>
    </row>
    <row r="36" spans="5:15">
      <c r="E36" t="s">
        <v>499</v>
      </c>
      <c r="F36" t="s">
        <v>500</v>
      </c>
      <c r="G36" t="s">
        <v>501</v>
      </c>
      <c r="O36" s="14" t="s">
        <v>502</v>
      </c>
    </row>
    <row r="37" spans="5:15">
      <c r="E37" t="s">
        <v>503</v>
      </c>
      <c r="F37" t="s">
        <v>504</v>
      </c>
      <c r="G37" t="s">
        <v>505</v>
      </c>
      <c r="O37" s="14" t="s">
        <v>506</v>
      </c>
    </row>
    <row r="38" spans="5:15">
      <c r="E38" t="s">
        <v>507</v>
      </c>
      <c r="F38" t="s">
        <v>508</v>
      </c>
      <c r="G38" t="s">
        <v>509</v>
      </c>
      <c r="O38" s="14" t="s">
        <v>510</v>
      </c>
    </row>
    <row r="39" spans="5:15">
      <c r="E39" t="s">
        <v>511</v>
      </c>
      <c r="F39" t="s">
        <v>512</v>
      </c>
      <c r="G39" t="s">
        <v>513</v>
      </c>
      <c r="O39" s="14" t="s">
        <v>514</v>
      </c>
    </row>
    <row r="40" spans="5:15">
      <c r="E40" t="s">
        <v>515</v>
      </c>
      <c r="F40" t="s">
        <v>516</v>
      </c>
      <c r="G40" t="s">
        <v>375</v>
      </c>
      <c r="O40" s="16" t="s">
        <v>517</v>
      </c>
    </row>
    <row r="41" spans="5:15">
      <c r="E41" t="s">
        <v>518</v>
      </c>
      <c r="F41" t="s">
        <v>449</v>
      </c>
      <c r="G41" t="s">
        <v>519</v>
      </c>
      <c r="O41" s="14" t="s">
        <v>520</v>
      </c>
    </row>
    <row r="42" spans="5:15">
      <c r="E42" t="s">
        <v>521</v>
      </c>
      <c r="F42" t="s">
        <v>522</v>
      </c>
      <c r="G42" t="s">
        <v>523</v>
      </c>
      <c r="O42" s="14" t="s">
        <v>524</v>
      </c>
    </row>
    <row r="43" spans="5:15">
      <c r="E43" t="s">
        <v>525</v>
      </c>
      <c r="F43" t="s">
        <v>526</v>
      </c>
      <c r="G43" t="s">
        <v>527</v>
      </c>
      <c r="O43" s="14" t="s">
        <v>528</v>
      </c>
    </row>
    <row r="44" spans="5:15">
      <c r="E44" t="s">
        <v>529</v>
      </c>
      <c r="F44" t="s">
        <v>449</v>
      </c>
      <c r="G44" t="s">
        <v>530</v>
      </c>
      <c r="O44" s="16" t="s">
        <v>531</v>
      </c>
    </row>
    <row r="45" spans="5:15">
      <c r="E45" t="s">
        <v>532</v>
      </c>
      <c r="F45" t="s">
        <v>533</v>
      </c>
      <c r="G45" t="s">
        <v>534</v>
      </c>
      <c r="O45" s="14" t="s">
        <v>535</v>
      </c>
    </row>
    <row r="46" spans="5:15">
      <c r="E46" t="s">
        <v>536</v>
      </c>
      <c r="F46" t="s">
        <v>537</v>
      </c>
      <c r="G46" t="s">
        <v>538</v>
      </c>
      <c r="O46" s="14" t="s">
        <v>539</v>
      </c>
    </row>
    <row r="47" spans="5:15">
      <c r="E47" t="s">
        <v>540</v>
      </c>
      <c r="F47" t="s">
        <v>541</v>
      </c>
      <c r="G47" t="s">
        <v>542</v>
      </c>
      <c r="O47" s="16" t="s">
        <v>543</v>
      </c>
    </row>
    <row r="48" spans="5:15">
      <c r="E48" t="s">
        <v>544</v>
      </c>
      <c r="F48" t="s">
        <v>449</v>
      </c>
      <c r="G48" t="s">
        <v>545</v>
      </c>
      <c r="O48" s="14" t="s">
        <v>546</v>
      </c>
    </row>
    <row r="49" spans="6:15">
      <c r="F49" t="s">
        <v>547</v>
      </c>
      <c r="G49" t="s">
        <v>548</v>
      </c>
      <c r="O49" s="14" t="s">
        <v>549</v>
      </c>
    </row>
    <row r="50" spans="6:15">
      <c r="F50" t="s">
        <v>550</v>
      </c>
      <c r="G50" t="s">
        <v>551</v>
      </c>
      <c r="O50" s="14" t="s">
        <v>552</v>
      </c>
    </row>
    <row r="51" spans="6:15">
      <c r="F51" t="s">
        <v>553</v>
      </c>
      <c r="G51" t="s">
        <v>554</v>
      </c>
      <c r="O51" s="14" t="s">
        <v>555</v>
      </c>
    </row>
    <row r="52" spans="6:15">
      <c r="F52" t="s">
        <v>556</v>
      </c>
      <c r="G52" t="s">
        <v>557</v>
      </c>
      <c r="O52" s="16" t="s">
        <v>558</v>
      </c>
    </row>
    <row r="53" spans="6:15">
      <c r="F53" t="s">
        <v>559</v>
      </c>
      <c r="G53" t="s">
        <v>560</v>
      </c>
      <c r="O53" s="14" t="s">
        <v>561</v>
      </c>
    </row>
    <row r="54" spans="6:15">
      <c r="F54" t="s">
        <v>562</v>
      </c>
      <c r="G54" t="s">
        <v>563</v>
      </c>
      <c r="O54" s="14" t="s">
        <v>564</v>
      </c>
    </row>
    <row r="55" spans="6:15">
      <c r="F55" t="s">
        <v>565</v>
      </c>
      <c r="G55" t="s">
        <v>566</v>
      </c>
      <c r="O55" s="14" t="s">
        <v>567</v>
      </c>
    </row>
    <row r="56" spans="6:15">
      <c r="F56" t="s">
        <v>568</v>
      </c>
      <c r="G56" t="s">
        <v>569</v>
      </c>
      <c r="O56" s="16" t="s">
        <v>570</v>
      </c>
    </row>
    <row r="57" spans="6:15">
      <c r="F57" t="s">
        <v>571</v>
      </c>
      <c r="G57" t="s">
        <v>572</v>
      </c>
      <c r="O57" s="14" t="s">
        <v>573</v>
      </c>
    </row>
    <row r="58" spans="6:15">
      <c r="F58" t="s">
        <v>574</v>
      </c>
      <c r="G58" t="s">
        <v>575</v>
      </c>
      <c r="O58" s="14" t="s">
        <v>576</v>
      </c>
    </row>
    <row r="59" spans="6:15">
      <c r="F59" t="s">
        <v>577</v>
      </c>
      <c r="G59" t="s">
        <v>578</v>
      </c>
      <c r="O59" s="14" t="s">
        <v>579</v>
      </c>
    </row>
    <row r="60" spans="6:15">
      <c r="F60" t="s">
        <v>580</v>
      </c>
      <c r="G60" t="s">
        <v>581</v>
      </c>
      <c r="O60" s="14" t="s">
        <v>582</v>
      </c>
    </row>
    <row r="61" spans="6:15">
      <c r="F61" t="s">
        <v>449</v>
      </c>
      <c r="G61" t="s">
        <v>583</v>
      </c>
      <c r="O61" s="16" t="s">
        <v>584</v>
      </c>
    </row>
    <row r="62" spans="6:15">
      <c r="F62" t="s">
        <v>585</v>
      </c>
      <c r="G62" t="s">
        <v>586</v>
      </c>
      <c r="O62" s="14" t="s">
        <v>587</v>
      </c>
    </row>
    <row r="63" spans="6:15">
      <c r="F63" t="s">
        <v>588</v>
      </c>
      <c r="G63" t="s">
        <v>589</v>
      </c>
      <c r="O63" s="14" t="s">
        <v>590</v>
      </c>
    </row>
    <row r="64" spans="6:15">
      <c r="F64" t="s">
        <v>591</v>
      </c>
      <c r="G64" t="s">
        <v>592</v>
      </c>
      <c r="O64" s="14" t="s">
        <v>593</v>
      </c>
    </row>
    <row r="65" spans="6:15">
      <c r="F65" t="s">
        <v>594</v>
      </c>
      <c r="G65" t="s">
        <v>595</v>
      </c>
      <c r="O65" s="14" t="s">
        <v>596</v>
      </c>
    </row>
    <row r="66" spans="6:15">
      <c r="F66" t="s">
        <v>597</v>
      </c>
      <c r="G66" t="s">
        <v>598</v>
      </c>
      <c r="O66" s="16" t="s">
        <v>599</v>
      </c>
    </row>
    <row r="67" spans="6:15">
      <c r="F67" t="s">
        <v>600</v>
      </c>
      <c r="G67" t="s">
        <v>601</v>
      </c>
      <c r="O67" s="14" t="s">
        <v>602</v>
      </c>
    </row>
    <row r="68" spans="6:15">
      <c r="F68" t="s">
        <v>603</v>
      </c>
      <c r="G68" t="s">
        <v>604</v>
      </c>
      <c r="O68" s="14" t="s">
        <v>605</v>
      </c>
    </row>
    <row r="69" spans="6:15">
      <c r="F69" t="s">
        <v>449</v>
      </c>
      <c r="G69" t="s">
        <v>606</v>
      </c>
      <c r="O69" s="14" t="s">
        <v>607</v>
      </c>
    </row>
    <row r="70" spans="6:15">
      <c r="F70" t="s">
        <v>608</v>
      </c>
      <c r="G70" t="s">
        <v>609</v>
      </c>
      <c r="O70" s="14" t="s">
        <v>610</v>
      </c>
    </row>
    <row r="71" spans="6:15">
      <c r="F71" t="s">
        <v>611</v>
      </c>
      <c r="G71" t="s">
        <v>612</v>
      </c>
      <c r="O71" s="16" t="s">
        <v>613</v>
      </c>
    </row>
    <row r="72" spans="6:15">
      <c r="F72" t="s">
        <v>614</v>
      </c>
      <c r="G72" t="s">
        <v>615</v>
      </c>
      <c r="O72" s="14" t="s">
        <v>616</v>
      </c>
    </row>
    <row r="73" spans="6:15">
      <c r="F73" t="s">
        <v>449</v>
      </c>
      <c r="G73" t="s">
        <v>617</v>
      </c>
      <c r="O73" s="14" t="s">
        <v>618</v>
      </c>
    </row>
    <row r="74" spans="6:15">
      <c r="F74" t="s">
        <v>619</v>
      </c>
      <c r="G74" t="s">
        <v>620</v>
      </c>
      <c r="O74" s="14" t="s">
        <v>621</v>
      </c>
    </row>
    <row r="75" spans="6:15">
      <c r="F75" t="s">
        <v>622</v>
      </c>
      <c r="G75" t="s">
        <v>623</v>
      </c>
      <c r="O75" s="14" t="s">
        <v>624</v>
      </c>
    </row>
    <row r="76" spans="6:15">
      <c r="F76" t="s">
        <v>625</v>
      </c>
      <c r="G76" s="24" t="s">
        <v>626</v>
      </c>
      <c r="O76" s="14" t="s">
        <v>627</v>
      </c>
    </row>
    <row r="77" spans="6:15">
      <c r="F77" t="s">
        <v>628</v>
      </c>
      <c r="G77" t="s">
        <v>629</v>
      </c>
      <c r="O77" s="16" t="s">
        <v>630</v>
      </c>
    </row>
    <row r="78" spans="6:15">
      <c r="F78" t="s">
        <v>631</v>
      </c>
      <c r="G78" t="s">
        <v>632</v>
      </c>
      <c r="O78" s="14" t="s">
        <v>633</v>
      </c>
    </row>
    <row r="79" spans="6:15">
      <c r="F79" t="s">
        <v>634</v>
      </c>
      <c r="G79" t="s">
        <v>635</v>
      </c>
      <c r="O79" s="14" t="s">
        <v>636</v>
      </c>
    </row>
    <row r="80" spans="6:15">
      <c r="F80" t="s">
        <v>637</v>
      </c>
      <c r="G80" t="s">
        <v>638</v>
      </c>
      <c r="O80" s="14" t="s">
        <v>639</v>
      </c>
    </row>
    <row r="81" spans="6:15">
      <c r="F81" t="s">
        <v>640</v>
      </c>
      <c r="G81" t="s">
        <v>641</v>
      </c>
      <c r="O81" s="14" t="s">
        <v>642</v>
      </c>
    </row>
    <row r="82" spans="6:15">
      <c r="F82" t="s">
        <v>643</v>
      </c>
      <c r="G82" t="s">
        <v>644</v>
      </c>
      <c r="O82" s="16" t="s">
        <v>645</v>
      </c>
    </row>
    <row r="83" spans="6:15">
      <c r="F83" t="s">
        <v>646</v>
      </c>
      <c r="G83" t="s">
        <v>647</v>
      </c>
      <c r="O83" s="14" t="s">
        <v>648</v>
      </c>
    </row>
    <row r="84" spans="6:15">
      <c r="F84" t="s">
        <v>649</v>
      </c>
      <c r="G84" t="s">
        <v>650</v>
      </c>
      <c r="O84" s="14" t="s">
        <v>651</v>
      </c>
    </row>
    <row r="85" spans="6:15">
      <c r="F85" t="s">
        <v>652</v>
      </c>
      <c r="G85" t="s">
        <v>653</v>
      </c>
      <c r="O85" s="14" t="s">
        <v>654</v>
      </c>
    </row>
    <row r="86" spans="6:15">
      <c r="F86" t="s">
        <v>655</v>
      </c>
      <c r="G86" t="s">
        <v>387</v>
      </c>
      <c r="O86" s="14" t="s">
        <v>656</v>
      </c>
    </row>
    <row r="87" spans="6:15">
      <c r="F87" t="s">
        <v>657</v>
      </c>
      <c r="G87" t="s">
        <v>658</v>
      </c>
      <c r="O87" s="16" t="s">
        <v>659</v>
      </c>
    </row>
    <row r="88" spans="6:15">
      <c r="F88" t="s">
        <v>660</v>
      </c>
      <c r="G88" t="s">
        <v>661</v>
      </c>
      <c r="O88" s="14" t="s">
        <v>662</v>
      </c>
    </row>
    <row r="89" spans="6:15">
      <c r="F89" t="s">
        <v>663</v>
      </c>
      <c r="G89" t="s">
        <v>664</v>
      </c>
      <c r="O89" s="14" t="s">
        <v>665</v>
      </c>
    </row>
    <row r="90" spans="6:15">
      <c r="F90" t="s">
        <v>666</v>
      </c>
      <c r="G90" t="s">
        <v>667</v>
      </c>
      <c r="O90" s="14" t="s">
        <v>668</v>
      </c>
    </row>
    <row r="91" spans="6:15">
      <c r="F91" t="s">
        <v>669</v>
      </c>
      <c r="G91" t="s">
        <v>670</v>
      </c>
      <c r="O91" s="14" t="s">
        <v>671</v>
      </c>
    </row>
    <row r="92" spans="6:15">
      <c r="F92" t="s">
        <v>672</v>
      </c>
      <c r="G92" t="s">
        <v>673</v>
      </c>
      <c r="O92" s="16" t="s">
        <v>674</v>
      </c>
    </row>
    <row r="93" spans="6:15">
      <c r="F93" t="s">
        <v>675</v>
      </c>
      <c r="G93" t="s">
        <v>676</v>
      </c>
      <c r="O93" s="14" t="s">
        <v>677</v>
      </c>
    </row>
    <row r="94" spans="6:15">
      <c r="F94" t="s">
        <v>678</v>
      </c>
      <c r="G94" t="s">
        <v>679</v>
      </c>
      <c r="O94" s="14" t="s">
        <v>680</v>
      </c>
    </row>
    <row r="95" spans="6:15">
      <c r="F95" t="s">
        <v>681</v>
      </c>
      <c r="G95" t="s">
        <v>682</v>
      </c>
      <c r="O95" s="14" t="s">
        <v>683</v>
      </c>
    </row>
    <row r="96" spans="6:15">
      <c r="F96" t="s">
        <v>684</v>
      </c>
      <c r="G96" t="s">
        <v>685</v>
      </c>
      <c r="O96" s="15" t="s">
        <v>686</v>
      </c>
    </row>
    <row r="97" spans="6:15">
      <c r="F97" t="s">
        <v>687</v>
      </c>
      <c r="G97" t="s">
        <v>688</v>
      </c>
      <c r="O97" s="14" t="s">
        <v>689</v>
      </c>
    </row>
    <row r="98" spans="6:15">
      <c r="F98" t="s">
        <v>690</v>
      </c>
      <c r="G98" t="s">
        <v>691</v>
      </c>
      <c r="O98" s="14" t="s">
        <v>692</v>
      </c>
    </row>
    <row r="99" spans="6:15">
      <c r="F99" t="s">
        <v>693</v>
      </c>
      <c r="G99" t="s">
        <v>694</v>
      </c>
      <c r="O99" s="14" t="s">
        <v>695</v>
      </c>
    </row>
    <row r="100" spans="6:15">
      <c r="F100" t="s">
        <v>696</v>
      </c>
      <c r="G100" t="s">
        <v>400</v>
      </c>
      <c r="O100" s="14" t="s">
        <v>697</v>
      </c>
    </row>
    <row r="101" spans="6:15">
      <c r="F101" t="s">
        <v>698</v>
      </c>
      <c r="G101" t="s">
        <v>404</v>
      </c>
      <c r="O101" s="14" t="s">
        <v>699</v>
      </c>
    </row>
    <row r="102" spans="6:15">
      <c r="F102" t="s">
        <v>700</v>
      </c>
      <c r="G102" t="s">
        <v>701</v>
      </c>
      <c r="O102" s="15" t="s">
        <v>702</v>
      </c>
    </row>
    <row r="103" spans="6:15">
      <c r="F103" t="s">
        <v>703</v>
      </c>
      <c r="G103" t="s">
        <v>704</v>
      </c>
      <c r="O103" s="14" t="s">
        <v>705</v>
      </c>
    </row>
    <row r="104" spans="6:15">
      <c r="F104" t="s">
        <v>706</v>
      </c>
      <c r="G104" t="s">
        <v>707</v>
      </c>
      <c r="O104" s="14" t="s">
        <v>708</v>
      </c>
    </row>
    <row r="105" spans="6:15">
      <c r="F105" t="s">
        <v>709</v>
      </c>
      <c r="G105" t="s">
        <v>710</v>
      </c>
      <c r="O105" s="14" t="s">
        <v>711</v>
      </c>
    </row>
    <row r="106" spans="6:15">
      <c r="F106" t="s">
        <v>712</v>
      </c>
      <c r="G106" t="s">
        <v>713</v>
      </c>
      <c r="O106" s="15" t="s">
        <v>714</v>
      </c>
    </row>
    <row r="107" spans="6:15">
      <c r="F107" t="s">
        <v>715</v>
      </c>
      <c r="G107" t="s">
        <v>716</v>
      </c>
      <c r="O107" s="14" t="s">
        <v>717</v>
      </c>
    </row>
    <row r="108" spans="6:15">
      <c r="F108" t="s">
        <v>718</v>
      </c>
      <c r="G108" t="s">
        <v>719</v>
      </c>
      <c r="O108" s="14" t="s">
        <v>720</v>
      </c>
    </row>
    <row r="109" spans="6:15">
      <c r="F109" t="s">
        <v>721</v>
      </c>
      <c r="G109" t="s">
        <v>722</v>
      </c>
      <c r="O109" s="14" t="s">
        <v>723</v>
      </c>
    </row>
    <row r="110" spans="6:15">
      <c r="F110" t="s">
        <v>724</v>
      </c>
      <c r="G110" t="s">
        <v>725</v>
      </c>
      <c r="O110" s="15" t="s">
        <v>726</v>
      </c>
    </row>
    <row r="111" spans="6:15">
      <c r="F111" t="s">
        <v>727</v>
      </c>
      <c r="G111" t="s">
        <v>728</v>
      </c>
      <c r="O111" s="14" t="s">
        <v>729</v>
      </c>
    </row>
    <row r="112" spans="6:15">
      <c r="F112" t="s">
        <v>730</v>
      </c>
      <c r="G112" t="s">
        <v>731</v>
      </c>
      <c r="O112" s="14" t="s">
        <v>732</v>
      </c>
    </row>
    <row r="113" spans="6:15">
      <c r="F113" t="s">
        <v>733</v>
      </c>
      <c r="G113" t="s">
        <v>734</v>
      </c>
      <c r="O113" s="14" t="s">
        <v>735</v>
      </c>
    </row>
    <row r="114" spans="6:15">
      <c r="F114" t="s">
        <v>736</v>
      </c>
      <c r="G114" t="s">
        <v>737</v>
      </c>
      <c r="O114" s="15" t="s">
        <v>738</v>
      </c>
    </row>
    <row r="115" spans="6:15">
      <c r="F115" t="s">
        <v>739</v>
      </c>
      <c r="G115" t="s">
        <v>740</v>
      </c>
      <c r="O115" s="14" t="s">
        <v>741</v>
      </c>
    </row>
    <row r="116" spans="6:15">
      <c r="F116" t="s">
        <v>742</v>
      </c>
      <c r="G116" t="s">
        <v>743</v>
      </c>
      <c r="O116" s="14" t="s">
        <v>744</v>
      </c>
    </row>
    <row r="117" spans="6:15">
      <c r="F117" t="s">
        <v>745</v>
      </c>
      <c r="G117" t="s">
        <v>746</v>
      </c>
      <c r="O117" s="14" t="s">
        <v>747</v>
      </c>
    </row>
    <row r="118" spans="6:15">
      <c r="F118" t="s">
        <v>748</v>
      </c>
      <c r="G118" t="s">
        <v>749</v>
      </c>
      <c r="O118" s="14" t="s">
        <v>750</v>
      </c>
    </row>
    <row r="119" spans="6:15">
      <c r="F119" t="s">
        <v>751</v>
      </c>
      <c r="G119" t="s">
        <v>409</v>
      </c>
      <c r="O119" s="14" t="s">
        <v>752</v>
      </c>
    </row>
    <row r="120" spans="6:15">
      <c r="F120" t="s">
        <v>753</v>
      </c>
      <c r="G120" t="s">
        <v>754</v>
      </c>
      <c r="O120" s="14" t="s">
        <v>755</v>
      </c>
    </row>
    <row r="121" spans="6:15">
      <c r="F121" t="s">
        <v>756</v>
      </c>
      <c r="G121" t="s">
        <v>757</v>
      </c>
      <c r="O121" s="14" t="s">
        <v>758</v>
      </c>
    </row>
    <row r="122" spans="6:15">
      <c r="F122" t="s">
        <v>759</v>
      </c>
      <c r="G122" t="s">
        <v>760</v>
      </c>
      <c r="O122" s="14" t="s">
        <v>761</v>
      </c>
    </row>
    <row r="123" spans="6:15">
      <c r="F123" t="s">
        <v>762</v>
      </c>
      <c r="G123" t="s">
        <v>763</v>
      </c>
      <c r="O123" s="14" t="s">
        <v>764</v>
      </c>
    </row>
    <row r="124" spans="6:15">
      <c r="F124" t="s">
        <v>765</v>
      </c>
      <c r="G124" t="s">
        <v>766</v>
      </c>
      <c r="O124" s="14" t="s">
        <v>767</v>
      </c>
    </row>
    <row r="125" spans="6:15">
      <c r="F125" t="s">
        <v>768</v>
      </c>
      <c r="G125" t="s">
        <v>769</v>
      </c>
      <c r="O125" s="14" t="s">
        <v>770</v>
      </c>
    </row>
    <row r="126" spans="6:15">
      <c r="F126" t="s">
        <v>771</v>
      </c>
      <c r="G126" t="s">
        <v>772</v>
      </c>
      <c r="O126" s="14" t="s">
        <v>773</v>
      </c>
    </row>
    <row r="127" spans="6:15">
      <c r="F127" t="s">
        <v>774</v>
      </c>
      <c r="G127" t="s">
        <v>775</v>
      </c>
      <c r="O127" s="14" t="s">
        <v>776</v>
      </c>
    </row>
    <row r="128" spans="6:15">
      <c r="F128" t="s">
        <v>777</v>
      </c>
      <c r="G128" t="s">
        <v>778</v>
      </c>
      <c r="O128" s="14" t="s">
        <v>67</v>
      </c>
    </row>
    <row r="129" spans="6:15">
      <c r="F129" t="s">
        <v>779</v>
      </c>
      <c r="G129" t="s">
        <v>780</v>
      </c>
      <c r="O129" s="14" t="s">
        <v>781</v>
      </c>
    </row>
    <row r="130" spans="6:15">
      <c r="F130" t="s">
        <v>782</v>
      </c>
      <c r="G130" t="s">
        <v>783</v>
      </c>
      <c r="O130" s="14" t="s">
        <v>784</v>
      </c>
    </row>
    <row r="131" spans="6:15">
      <c r="F131" t="s">
        <v>785</v>
      </c>
      <c r="G131" t="s">
        <v>786</v>
      </c>
      <c r="O131" s="14" t="s">
        <v>787</v>
      </c>
    </row>
    <row r="132" spans="6:15">
      <c r="F132" t="s">
        <v>788</v>
      </c>
      <c r="G132" t="s">
        <v>789</v>
      </c>
      <c r="O132" s="14" t="s">
        <v>790</v>
      </c>
    </row>
    <row r="133" spans="6:15">
      <c r="F133" t="s">
        <v>791</v>
      </c>
      <c r="G133" t="s">
        <v>792</v>
      </c>
      <c r="O133" s="14" t="s">
        <v>793</v>
      </c>
    </row>
    <row r="134" spans="6:15">
      <c r="F134" t="s">
        <v>794</v>
      </c>
      <c r="G134" t="s">
        <v>795</v>
      </c>
      <c r="O134" s="14" t="s">
        <v>796</v>
      </c>
    </row>
    <row r="135" spans="6:15">
      <c r="F135" t="s">
        <v>797</v>
      </c>
      <c r="G135" t="s">
        <v>798</v>
      </c>
      <c r="O135" s="14" t="s">
        <v>799</v>
      </c>
    </row>
    <row r="136" spans="6:15">
      <c r="F136" t="s">
        <v>800</v>
      </c>
      <c r="G136" t="s">
        <v>801</v>
      </c>
      <c r="O136" s="14" t="s">
        <v>802</v>
      </c>
    </row>
    <row r="137" spans="6:15">
      <c r="F137" t="s">
        <v>803</v>
      </c>
      <c r="G137" t="s">
        <v>428</v>
      </c>
      <c r="O137" s="14" t="s">
        <v>804</v>
      </c>
    </row>
    <row r="138" spans="6:15">
      <c r="F138" t="s">
        <v>449</v>
      </c>
      <c r="G138" t="s">
        <v>805</v>
      </c>
      <c r="O138" s="14" t="s">
        <v>806</v>
      </c>
    </row>
    <row r="139" spans="6:15">
      <c r="F139" t="s">
        <v>807</v>
      </c>
      <c r="G139" t="s">
        <v>808</v>
      </c>
      <c r="O139" s="14" t="s">
        <v>809</v>
      </c>
    </row>
    <row r="140" spans="6:15">
      <c r="F140" t="s">
        <v>810</v>
      </c>
      <c r="G140" t="s">
        <v>432</v>
      </c>
      <c r="O140" s="14" t="s">
        <v>811</v>
      </c>
    </row>
    <row r="141" spans="6:15">
      <c r="F141" t="s">
        <v>812</v>
      </c>
      <c r="G141" t="s">
        <v>813</v>
      </c>
      <c r="O141" s="15" t="s">
        <v>814</v>
      </c>
    </row>
    <row r="142" spans="6:15">
      <c r="F142" t="s">
        <v>449</v>
      </c>
      <c r="G142" t="s">
        <v>815</v>
      </c>
      <c r="O142" s="14" t="s">
        <v>816</v>
      </c>
    </row>
    <row r="143" spans="6:15">
      <c r="F143" t="s">
        <v>817</v>
      </c>
      <c r="G143" t="s">
        <v>818</v>
      </c>
      <c r="O143" s="14" t="s">
        <v>819</v>
      </c>
    </row>
    <row r="144" spans="6:15">
      <c r="F144" t="s">
        <v>820</v>
      </c>
      <c r="G144" t="s">
        <v>821</v>
      </c>
    </row>
    <row r="145" spans="6:7">
      <c r="F145" t="s">
        <v>822</v>
      </c>
      <c r="G145" t="s">
        <v>823</v>
      </c>
    </row>
    <row r="146" spans="6:7">
      <c r="F146" t="s">
        <v>449</v>
      </c>
      <c r="G146" t="s">
        <v>440</v>
      </c>
    </row>
    <row r="147" spans="6:7">
      <c r="F147" t="s">
        <v>824</v>
      </c>
      <c r="G147" t="s">
        <v>825</v>
      </c>
    </row>
    <row r="148" spans="6:7">
      <c r="F148" t="s">
        <v>826</v>
      </c>
      <c r="G148" t="s">
        <v>827</v>
      </c>
    </row>
    <row r="149" spans="6:7">
      <c r="F149" t="s">
        <v>828</v>
      </c>
      <c r="G149" t="s">
        <v>829</v>
      </c>
    </row>
    <row r="150" spans="6:7">
      <c r="F150" t="s">
        <v>830</v>
      </c>
      <c r="G150" t="s">
        <v>831</v>
      </c>
    </row>
    <row r="151" spans="6:7">
      <c r="F151" t="s">
        <v>832</v>
      </c>
      <c r="G151" t="s">
        <v>833</v>
      </c>
    </row>
    <row r="152" spans="6:7">
      <c r="F152" t="s">
        <v>834</v>
      </c>
      <c r="G152" t="s">
        <v>835</v>
      </c>
    </row>
    <row r="153" spans="6:7">
      <c r="F153" t="s">
        <v>836</v>
      </c>
      <c r="G153" t="s">
        <v>837</v>
      </c>
    </row>
    <row r="154" spans="6:7">
      <c r="F154" t="s">
        <v>838</v>
      </c>
      <c r="G154" t="s">
        <v>839</v>
      </c>
    </row>
    <row r="155" spans="6:7">
      <c r="F155" t="s">
        <v>840</v>
      </c>
      <c r="G155" t="s">
        <v>841</v>
      </c>
    </row>
    <row r="156" spans="6:7">
      <c r="F156" t="s">
        <v>842</v>
      </c>
      <c r="G156" t="s">
        <v>843</v>
      </c>
    </row>
    <row r="157" spans="6:7">
      <c r="F157" t="s">
        <v>844</v>
      </c>
      <c r="G157" t="s">
        <v>845</v>
      </c>
    </row>
    <row r="158" spans="6:7">
      <c r="F158" t="s">
        <v>846</v>
      </c>
      <c r="G158" t="s">
        <v>847</v>
      </c>
    </row>
    <row r="159" spans="6:7">
      <c r="F159" t="s">
        <v>848</v>
      </c>
      <c r="G159" t="s">
        <v>444</v>
      </c>
    </row>
    <row r="160" spans="6:7">
      <c r="F160" t="s">
        <v>849</v>
      </c>
      <c r="G160" t="s">
        <v>448</v>
      </c>
    </row>
    <row r="161" spans="6:7">
      <c r="F161" t="s">
        <v>850</v>
      </c>
      <c r="G161" t="s">
        <v>851</v>
      </c>
    </row>
    <row r="162" spans="6:7">
      <c r="F162" t="s">
        <v>852</v>
      </c>
      <c r="G162" t="s">
        <v>456</v>
      </c>
    </row>
    <row r="163" spans="6:7">
      <c r="F163" t="s">
        <v>853</v>
      </c>
      <c r="G163" t="s">
        <v>854</v>
      </c>
    </row>
    <row r="164" spans="6:7">
      <c r="F164" t="s">
        <v>855</v>
      </c>
      <c r="G164" t="s">
        <v>856</v>
      </c>
    </row>
    <row r="165" spans="6:7">
      <c r="F165" t="s">
        <v>857</v>
      </c>
      <c r="G165" t="s">
        <v>858</v>
      </c>
    </row>
    <row r="166" spans="6:7">
      <c r="F166" t="s">
        <v>859</v>
      </c>
      <c r="G166" t="s">
        <v>860</v>
      </c>
    </row>
    <row r="167" spans="6:7">
      <c r="F167" t="s">
        <v>861</v>
      </c>
      <c r="G167" t="s">
        <v>862</v>
      </c>
    </row>
    <row r="168" spans="6:7">
      <c r="F168" t="s">
        <v>863</v>
      </c>
      <c r="G168" t="s">
        <v>864</v>
      </c>
    </row>
    <row r="169" spans="6:7">
      <c r="F169" t="s">
        <v>449</v>
      </c>
      <c r="G169" t="s">
        <v>865</v>
      </c>
    </row>
    <row r="170" spans="6:7">
      <c r="F170" t="s">
        <v>866</v>
      </c>
      <c r="G170" t="s">
        <v>867</v>
      </c>
    </row>
    <row r="171" spans="6:7">
      <c r="F171" t="s">
        <v>449</v>
      </c>
      <c r="G171" t="s">
        <v>868</v>
      </c>
    </row>
    <row r="172" spans="6:7">
      <c r="F172" t="s">
        <v>869</v>
      </c>
      <c r="G172" s="24" t="s">
        <v>870</v>
      </c>
    </row>
    <row r="173" spans="6:7">
      <c r="F173" t="s">
        <v>871</v>
      </c>
      <c r="G173" t="s">
        <v>872</v>
      </c>
    </row>
    <row r="174" spans="6:7">
      <c r="F174" t="s">
        <v>873</v>
      </c>
      <c r="G174" t="s">
        <v>874</v>
      </c>
    </row>
    <row r="175" spans="6:7">
      <c r="F175" t="s">
        <v>449</v>
      </c>
      <c r="G175" t="s">
        <v>875</v>
      </c>
    </row>
    <row r="176" spans="6:7">
      <c r="F176" t="s">
        <v>876</v>
      </c>
      <c r="G176" t="s">
        <v>877</v>
      </c>
    </row>
    <row r="177" spans="6:7">
      <c r="F177" t="s">
        <v>878</v>
      </c>
      <c r="G177" t="s">
        <v>879</v>
      </c>
    </row>
    <row r="178" spans="6:7">
      <c r="F178" t="s">
        <v>880</v>
      </c>
      <c r="G178" t="s">
        <v>881</v>
      </c>
    </row>
    <row r="179" spans="6:7">
      <c r="F179" t="s">
        <v>449</v>
      </c>
      <c r="G179" t="s">
        <v>464</v>
      </c>
    </row>
    <row r="180" spans="6:7">
      <c r="F180" t="s">
        <v>882</v>
      </c>
      <c r="G180" t="s">
        <v>467</v>
      </c>
    </row>
    <row r="181" spans="6:7">
      <c r="F181" t="s">
        <v>449</v>
      </c>
      <c r="G181" t="s">
        <v>883</v>
      </c>
    </row>
    <row r="182" spans="6:7">
      <c r="F182" t="s">
        <v>884</v>
      </c>
      <c r="G182" t="s">
        <v>885</v>
      </c>
    </row>
    <row r="183" spans="6:7">
      <c r="F183" t="s">
        <v>886</v>
      </c>
      <c r="G183" t="s">
        <v>28</v>
      </c>
    </row>
    <row r="184" spans="6:7">
      <c r="F184" t="s">
        <v>887</v>
      </c>
      <c r="G184" t="s">
        <v>888</v>
      </c>
    </row>
    <row r="185" spans="6:7">
      <c r="F185" t="s">
        <v>889</v>
      </c>
      <c r="G185" t="s">
        <v>890</v>
      </c>
    </row>
    <row r="186" spans="6:7">
      <c r="F186" t="s">
        <v>449</v>
      </c>
      <c r="G186" t="s">
        <v>891</v>
      </c>
    </row>
    <row r="187" spans="6:7">
      <c r="F187" t="s">
        <v>892</v>
      </c>
      <c r="G187" t="s">
        <v>893</v>
      </c>
    </row>
    <row r="188" spans="6:7">
      <c r="F188" t="s">
        <v>894</v>
      </c>
      <c r="G188" t="s">
        <v>895</v>
      </c>
    </row>
    <row r="189" spans="6:7">
      <c r="F189" t="s">
        <v>896</v>
      </c>
      <c r="G189" t="s">
        <v>897</v>
      </c>
    </row>
    <row r="190" spans="6:7">
      <c r="F190" t="s">
        <v>898</v>
      </c>
      <c r="G190" t="s">
        <v>899</v>
      </c>
    </row>
    <row r="191" spans="6:7">
      <c r="F191" t="s">
        <v>449</v>
      </c>
      <c r="G191" t="s">
        <v>900</v>
      </c>
    </row>
    <row r="192" spans="6:7">
      <c r="F192" t="s">
        <v>901</v>
      </c>
      <c r="G192" t="s">
        <v>902</v>
      </c>
    </row>
    <row r="193" spans="7:7">
      <c r="G193" t="s">
        <v>903</v>
      </c>
    </row>
    <row r="194" spans="7:7">
      <c r="G194" t="s">
        <v>904</v>
      </c>
    </row>
    <row r="195" spans="7:7">
      <c r="G195" t="s">
        <v>471</v>
      </c>
    </row>
    <row r="196" spans="7:7">
      <c r="G196" t="s">
        <v>905</v>
      </c>
    </row>
    <row r="197" spans="7:7">
      <c r="G197" t="s">
        <v>906</v>
      </c>
    </row>
    <row r="198" spans="7:7">
      <c r="G198" t="s">
        <v>907</v>
      </c>
    </row>
    <row r="199" spans="7:7">
      <c r="G199" t="s">
        <v>908</v>
      </c>
    </row>
    <row r="200" spans="7:7">
      <c r="G200" t="s">
        <v>909</v>
      </c>
    </row>
    <row r="201" spans="7:7">
      <c r="G201" t="s">
        <v>910</v>
      </c>
    </row>
    <row r="202" spans="7:7">
      <c r="G202" t="s">
        <v>475</v>
      </c>
    </row>
    <row r="203" spans="7:7">
      <c r="G203" t="s">
        <v>911</v>
      </c>
    </row>
    <row r="204" spans="7:7">
      <c r="G204" t="s">
        <v>912</v>
      </c>
    </row>
    <row r="205" spans="7:7">
      <c r="G205" t="s">
        <v>913</v>
      </c>
    </row>
    <row r="206" spans="7:7">
      <c r="G206" t="s">
        <v>483</v>
      </c>
    </row>
    <row r="207" spans="7:7">
      <c r="G207" t="s">
        <v>914</v>
      </c>
    </row>
    <row r="208" spans="7:7">
      <c r="G208" t="s">
        <v>915</v>
      </c>
    </row>
    <row r="209" spans="7:7">
      <c r="G209" t="s">
        <v>916</v>
      </c>
    </row>
    <row r="210" spans="7:7">
      <c r="G210" t="s">
        <v>917</v>
      </c>
    </row>
    <row r="211" spans="7:7">
      <c r="G211" t="s">
        <v>918</v>
      </c>
    </row>
    <row r="212" spans="7:7">
      <c r="G212" t="s">
        <v>919</v>
      </c>
    </row>
    <row r="213" spans="7:7">
      <c r="G213" t="s">
        <v>920</v>
      </c>
    </row>
    <row r="214" spans="7:7">
      <c r="G214" t="s">
        <v>487</v>
      </c>
    </row>
    <row r="215" spans="7:7">
      <c r="G215" t="s">
        <v>921</v>
      </c>
    </row>
    <row r="216" spans="7:7">
      <c r="G216" t="s">
        <v>922</v>
      </c>
    </row>
    <row r="217" spans="7:7">
      <c r="G217" t="s">
        <v>923</v>
      </c>
    </row>
    <row r="218" spans="7:7">
      <c r="G218" t="s">
        <v>924</v>
      </c>
    </row>
    <row r="219" spans="7:7">
      <c r="G219" t="s">
        <v>925</v>
      </c>
    </row>
    <row r="220" spans="7:7">
      <c r="G220" t="s">
        <v>926</v>
      </c>
    </row>
    <row r="221" spans="7:7">
      <c r="G221" t="s">
        <v>491</v>
      </c>
    </row>
    <row r="222" spans="7:7">
      <c r="G222" t="s">
        <v>927</v>
      </c>
    </row>
    <row r="223" spans="7:7">
      <c r="G223" t="s">
        <v>928</v>
      </c>
    </row>
    <row r="224" spans="7:7">
      <c r="G224" t="s">
        <v>929</v>
      </c>
    </row>
    <row r="225" spans="7:7">
      <c r="G225" t="s">
        <v>930</v>
      </c>
    </row>
    <row r="226" spans="7:7">
      <c r="G226" t="s">
        <v>931</v>
      </c>
    </row>
    <row r="227" spans="7:7">
      <c r="G227" t="s">
        <v>507</v>
      </c>
    </row>
    <row r="228" spans="7:7">
      <c r="G228" t="s">
        <v>932</v>
      </c>
    </row>
    <row r="229" spans="7:7">
      <c r="G229" t="s">
        <v>933</v>
      </c>
    </row>
    <row r="230" spans="7:7">
      <c r="G230" t="s">
        <v>934</v>
      </c>
    </row>
    <row r="231" spans="7:7">
      <c r="G231" t="s">
        <v>515</v>
      </c>
    </row>
    <row r="232" spans="7:7">
      <c r="G232" t="s">
        <v>935</v>
      </c>
    </row>
    <row r="233" spans="7:7">
      <c r="G233" t="s">
        <v>936</v>
      </c>
    </row>
    <row r="234" spans="7:7">
      <c r="G234" t="s">
        <v>937</v>
      </c>
    </row>
    <row r="235" spans="7:7">
      <c r="G235" t="s">
        <v>938</v>
      </c>
    </row>
    <row r="236" spans="7:7">
      <c r="G236" t="s">
        <v>939</v>
      </c>
    </row>
    <row r="237" spans="7:7">
      <c r="G237" t="s">
        <v>940</v>
      </c>
    </row>
    <row r="238" spans="7:7">
      <c r="G238" t="s">
        <v>536</v>
      </c>
    </row>
    <row r="239" spans="7:7">
      <c r="G239" t="s">
        <v>540</v>
      </c>
    </row>
    <row r="240" spans="7:7">
      <c r="G240" t="s">
        <v>941</v>
      </c>
    </row>
    <row r="241" spans="7:7">
      <c r="G241" t="s">
        <v>942</v>
      </c>
    </row>
    <row r="242" spans="7:7">
      <c r="G242" t="s">
        <v>943</v>
      </c>
    </row>
    <row r="243" spans="7:7">
      <c r="G243" t="s">
        <v>944</v>
      </c>
    </row>
    <row r="244" spans="7:7">
      <c r="G244" t="s">
        <v>945</v>
      </c>
    </row>
    <row r="245" spans="7:7">
      <c r="G245" t="s">
        <v>946</v>
      </c>
    </row>
    <row r="246" spans="7:7">
      <c r="G246" t="s">
        <v>947</v>
      </c>
    </row>
    <row r="247" spans="7:7">
      <c r="G247" t="s">
        <v>948</v>
      </c>
    </row>
    <row r="248" spans="7:7">
      <c r="G248" t="s">
        <v>949</v>
      </c>
    </row>
    <row r="249" spans="7:7">
      <c r="G249" t="s">
        <v>950</v>
      </c>
    </row>
    <row r="250" spans="7:7">
      <c r="G250" t="s">
        <v>951</v>
      </c>
    </row>
    <row r="251" spans="7:7">
      <c r="G251" t="s">
        <v>952</v>
      </c>
    </row>
    <row r="252" spans="7:7">
      <c r="G252" t="s">
        <v>953</v>
      </c>
    </row>
    <row r="253" spans="7:7">
      <c r="G253" t="s">
        <v>954</v>
      </c>
    </row>
    <row r="254" spans="7:7">
      <c r="G254" t="s">
        <v>955</v>
      </c>
    </row>
  </sheetData>
  <sheetProtection algorithmName="SHA-512" hashValue="dgnLSxMMa3eT7HwnRRoIYrdzfREBb2k8T3j9Gfxq+vFZkxsLaz5Q8SCuDed6c1h4TX0lOjLq8ssv7CMoIQUZhg==" saltValue="tBcpgq8KgsJ4ak212ASPbw==" spinCount="100000" sheet="1" objects="1" scenarios="1" selectLockedCells="1" selectUnlockedCells="1"/>
  <conditionalFormatting sqref="F2:F166">
    <cfRule type="duplicateValues" dxfId="0"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K46"/>
  <sheetViews>
    <sheetView topLeftCell="A2" zoomScale="110" zoomScaleNormal="110" workbookViewId="0">
      <selection activeCell="K20" sqref="K20"/>
    </sheetView>
  </sheetViews>
  <sheetFormatPr defaultColWidth="11.42578125" defaultRowHeight="14.45"/>
  <cols>
    <col min="1" max="1" width="3.5703125" customWidth="1"/>
    <col min="10" max="10" width="7.42578125" customWidth="1"/>
    <col min="11" max="11" width="127.42578125" customWidth="1"/>
  </cols>
  <sheetData>
    <row r="1" spans="2:11" ht="45.95" customHeight="1" thickBot="1">
      <c r="J1" s="222"/>
      <c r="K1" s="223" t="s">
        <v>956</v>
      </c>
    </row>
    <row r="2" spans="2:11" ht="15" thickBot="1">
      <c r="B2" s="345" t="s">
        <v>957</v>
      </c>
      <c r="C2" s="346"/>
      <c r="D2" s="346"/>
      <c r="E2" s="346"/>
      <c r="F2" s="346"/>
      <c r="G2" s="346"/>
      <c r="H2" s="347"/>
      <c r="J2" s="222"/>
      <c r="K2" s="224"/>
    </row>
    <row r="3" spans="2:11" ht="15" thickBot="1">
      <c r="B3" s="348" t="s">
        <v>958</v>
      </c>
      <c r="C3" s="349"/>
      <c r="D3" s="349"/>
      <c r="E3" s="349"/>
      <c r="F3" s="349"/>
      <c r="G3" s="349"/>
      <c r="H3" s="350"/>
      <c r="J3" s="222"/>
      <c r="K3" s="225"/>
    </row>
    <row r="4" spans="2:11">
      <c r="B4" s="226" t="s">
        <v>959</v>
      </c>
      <c r="C4" s="227" t="s">
        <v>960</v>
      </c>
      <c r="D4" s="228" t="s">
        <v>961</v>
      </c>
      <c r="E4" s="227" t="s">
        <v>962</v>
      </c>
      <c r="F4" s="229" t="s">
        <v>963</v>
      </c>
      <c r="G4" s="72" t="s">
        <v>964</v>
      </c>
      <c r="H4" s="230" t="s">
        <v>965</v>
      </c>
      <c r="J4" s="5"/>
      <c r="K4" s="2"/>
    </row>
    <row r="5" spans="2:11" ht="129.94999999999999" thickBot="1">
      <c r="B5" s="231" t="s">
        <v>966</v>
      </c>
      <c r="C5" s="232" t="s">
        <v>967</v>
      </c>
      <c r="D5" s="233" t="s">
        <v>968</v>
      </c>
      <c r="E5" s="232" t="s">
        <v>969</v>
      </c>
      <c r="F5" s="233" t="s">
        <v>970</v>
      </c>
      <c r="G5" s="232" t="s">
        <v>971</v>
      </c>
      <c r="H5" s="234" t="s">
        <v>972</v>
      </c>
      <c r="I5" s="219"/>
      <c r="J5" s="235" t="s">
        <v>973</v>
      </c>
      <c r="K5" s="236" t="s">
        <v>974</v>
      </c>
    </row>
    <row r="6" spans="2:11" ht="20.25" customHeight="1">
      <c r="B6" s="237" t="s">
        <v>191</v>
      </c>
      <c r="C6" s="238"/>
      <c r="D6" s="238"/>
      <c r="E6" s="238"/>
      <c r="F6" s="238"/>
      <c r="G6" s="238"/>
      <c r="H6" s="238"/>
      <c r="I6" s="239"/>
      <c r="J6" s="229" t="s">
        <v>975</v>
      </c>
      <c r="K6" s="240" t="s">
        <v>976</v>
      </c>
    </row>
    <row r="7" spans="2:11" ht="20.25" customHeight="1">
      <c r="B7" s="73" t="s">
        <v>191</v>
      </c>
      <c r="C7" s="73"/>
      <c r="D7" s="73"/>
      <c r="E7" s="73"/>
      <c r="F7" s="73"/>
      <c r="G7" s="73"/>
      <c r="H7" s="73"/>
      <c r="I7" s="241"/>
      <c r="J7" s="242" t="s">
        <v>977</v>
      </c>
      <c r="K7" s="243" t="s">
        <v>978</v>
      </c>
    </row>
    <row r="8" spans="2:11" ht="20.25" customHeight="1">
      <c r="B8" s="244" t="s">
        <v>191</v>
      </c>
      <c r="C8" s="244"/>
      <c r="D8" s="244"/>
      <c r="E8" s="244"/>
      <c r="F8" s="244"/>
      <c r="G8" s="244"/>
      <c r="H8" s="244"/>
      <c r="I8" s="239"/>
      <c r="J8" s="229" t="s">
        <v>979</v>
      </c>
      <c r="K8" s="240" t="s">
        <v>980</v>
      </c>
    </row>
    <row r="9" spans="2:11" ht="20.25" customHeight="1">
      <c r="B9" s="73" t="s">
        <v>191</v>
      </c>
      <c r="C9" s="73"/>
      <c r="D9" s="73"/>
      <c r="E9" s="73"/>
      <c r="F9" s="73"/>
      <c r="G9" s="73"/>
      <c r="H9" s="73"/>
      <c r="I9" s="241"/>
      <c r="J9" s="242" t="s">
        <v>981</v>
      </c>
      <c r="K9" s="243" t="s">
        <v>982</v>
      </c>
    </row>
    <row r="10" spans="2:11" ht="20.25" customHeight="1">
      <c r="B10" s="244" t="s">
        <v>191</v>
      </c>
      <c r="C10" s="244"/>
      <c r="D10" s="244"/>
      <c r="E10" s="244"/>
      <c r="F10" s="244"/>
      <c r="G10" s="244"/>
      <c r="H10" s="244"/>
      <c r="I10" s="239"/>
      <c r="J10" s="229" t="s">
        <v>983</v>
      </c>
      <c r="K10" s="240" t="s">
        <v>984</v>
      </c>
    </row>
    <row r="11" spans="2:11" ht="20.25" customHeight="1">
      <c r="B11" s="73" t="s">
        <v>191</v>
      </c>
      <c r="C11" s="73"/>
      <c r="D11" s="73"/>
      <c r="E11" s="73"/>
      <c r="F11" s="73"/>
      <c r="G11" s="73"/>
      <c r="H11" s="73"/>
      <c r="I11" s="241"/>
      <c r="J11" s="242" t="s">
        <v>985</v>
      </c>
      <c r="K11" s="243" t="s">
        <v>986</v>
      </c>
    </row>
    <row r="12" spans="2:11" ht="20.25" customHeight="1">
      <c r="B12" s="244" t="s">
        <v>191</v>
      </c>
      <c r="C12" s="244"/>
      <c r="D12" s="244"/>
      <c r="E12" s="244"/>
      <c r="F12" s="244"/>
      <c r="G12" s="244"/>
      <c r="H12" s="244"/>
      <c r="I12" s="239"/>
      <c r="J12" s="229" t="s">
        <v>987</v>
      </c>
      <c r="K12" s="240" t="s">
        <v>988</v>
      </c>
    </row>
    <row r="13" spans="2:11" ht="20.25" customHeight="1">
      <c r="B13" s="73" t="s">
        <v>191</v>
      </c>
      <c r="C13" s="73"/>
      <c r="D13" s="73"/>
      <c r="E13" s="73"/>
      <c r="F13" s="73"/>
      <c r="G13" s="73"/>
      <c r="H13" s="73"/>
      <c r="I13" s="245"/>
      <c r="J13" s="242" t="s">
        <v>989</v>
      </c>
      <c r="K13" s="243" t="s">
        <v>990</v>
      </c>
    </row>
    <row r="14" spans="2:11" ht="20.25" customHeight="1">
      <c r="B14" s="244" t="s">
        <v>191</v>
      </c>
      <c r="C14" s="244"/>
      <c r="D14" s="244"/>
      <c r="E14" s="244"/>
      <c r="F14" s="244"/>
      <c r="G14" s="244"/>
      <c r="H14" s="244"/>
      <c r="I14" s="239"/>
      <c r="J14" s="229" t="s">
        <v>991</v>
      </c>
      <c r="K14" s="240" t="s">
        <v>992</v>
      </c>
    </row>
    <row r="15" spans="2:11" ht="20.25" customHeight="1">
      <c r="B15" s="73" t="s">
        <v>191</v>
      </c>
      <c r="C15" s="73"/>
      <c r="D15" s="73"/>
      <c r="E15" s="73"/>
      <c r="F15" s="73"/>
      <c r="G15" s="73"/>
      <c r="H15" s="73"/>
      <c r="I15" s="241"/>
      <c r="J15" s="242" t="s">
        <v>993</v>
      </c>
      <c r="K15" s="243" t="s">
        <v>994</v>
      </c>
    </row>
    <row r="16" spans="2:11" ht="20.25" customHeight="1">
      <c r="B16" s="244" t="s">
        <v>191</v>
      </c>
      <c r="C16" s="244"/>
      <c r="D16" s="244"/>
      <c r="E16" s="244"/>
      <c r="F16" s="244"/>
      <c r="G16" s="244"/>
      <c r="H16" s="244"/>
      <c r="I16" s="239"/>
      <c r="J16" s="229" t="s">
        <v>995</v>
      </c>
      <c r="K16" s="240" t="s">
        <v>996</v>
      </c>
    </row>
    <row r="17" spans="2:11" ht="20.25" customHeight="1">
      <c r="B17" s="73" t="s">
        <v>191</v>
      </c>
      <c r="C17" s="73"/>
      <c r="D17" s="73"/>
      <c r="E17" s="73"/>
      <c r="F17" s="73"/>
      <c r="G17" s="73"/>
      <c r="H17" s="73"/>
      <c r="I17" s="241"/>
      <c r="J17" s="242" t="s">
        <v>997</v>
      </c>
      <c r="K17" s="243" t="s">
        <v>998</v>
      </c>
    </row>
    <row r="18" spans="2:11" ht="20.25" customHeight="1">
      <c r="B18" s="244" t="s">
        <v>191</v>
      </c>
      <c r="C18" s="244"/>
      <c r="D18" s="244"/>
      <c r="E18" s="244"/>
      <c r="F18" s="244"/>
      <c r="G18" s="244"/>
      <c r="H18" s="244"/>
      <c r="I18" s="239"/>
      <c r="J18" s="229" t="s">
        <v>999</v>
      </c>
      <c r="K18" s="240" t="s">
        <v>1000</v>
      </c>
    </row>
    <row r="19" spans="2:11" ht="20.25" customHeight="1">
      <c r="B19" s="73" t="s">
        <v>191</v>
      </c>
      <c r="C19" s="73"/>
      <c r="D19" s="73"/>
      <c r="E19" s="73"/>
      <c r="F19" s="73"/>
      <c r="G19" s="73"/>
      <c r="H19" s="73"/>
      <c r="I19" s="241"/>
      <c r="J19" s="242" t="s">
        <v>1001</v>
      </c>
      <c r="K19" s="243" t="s">
        <v>1002</v>
      </c>
    </row>
    <row r="20" spans="2:11" ht="20.25" customHeight="1">
      <c r="B20" s="244"/>
      <c r="C20" s="244" t="s">
        <v>191</v>
      </c>
      <c r="D20" s="244"/>
      <c r="E20" s="244"/>
      <c r="F20" s="244"/>
      <c r="G20" s="244"/>
      <c r="H20" s="244"/>
      <c r="I20" s="239"/>
      <c r="J20" s="229" t="s">
        <v>1003</v>
      </c>
      <c r="K20" s="240" t="s">
        <v>1004</v>
      </c>
    </row>
    <row r="21" spans="2:11" ht="20.25" customHeight="1">
      <c r="B21" s="73"/>
      <c r="C21" s="73" t="s">
        <v>191</v>
      </c>
      <c r="D21" s="73"/>
      <c r="E21" s="73"/>
      <c r="F21" s="73"/>
      <c r="G21" s="73"/>
      <c r="H21" s="73"/>
      <c r="I21" s="241"/>
      <c r="J21" s="242" t="s">
        <v>1005</v>
      </c>
      <c r="K21" s="243" t="s">
        <v>1006</v>
      </c>
    </row>
    <row r="22" spans="2:11" ht="20.25" customHeight="1">
      <c r="B22" s="244"/>
      <c r="C22" s="244" t="s">
        <v>191</v>
      </c>
      <c r="D22" s="244"/>
      <c r="E22" s="244"/>
      <c r="F22" s="244"/>
      <c r="G22" s="244"/>
      <c r="H22" s="244"/>
      <c r="I22" s="239"/>
      <c r="J22" s="229" t="s">
        <v>1007</v>
      </c>
      <c r="K22" s="240" t="s">
        <v>1008</v>
      </c>
    </row>
    <row r="23" spans="2:11" ht="20.25" customHeight="1">
      <c r="B23" s="73"/>
      <c r="C23" s="73" t="s">
        <v>191</v>
      </c>
      <c r="D23" s="73"/>
      <c r="E23" s="73"/>
      <c r="F23" s="73"/>
      <c r="G23" s="73"/>
      <c r="H23" s="73"/>
      <c r="I23" s="241"/>
      <c r="J23" s="242" t="s">
        <v>1009</v>
      </c>
      <c r="K23" s="243" t="s">
        <v>1010</v>
      </c>
    </row>
    <row r="24" spans="2:11" ht="20.25" customHeight="1">
      <c r="B24" s="244"/>
      <c r="C24" s="244" t="s">
        <v>191</v>
      </c>
      <c r="D24" s="244"/>
      <c r="E24" s="244"/>
      <c r="F24" s="244"/>
      <c r="G24" s="244"/>
      <c r="H24" s="244"/>
      <c r="I24" s="239"/>
      <c r="J24" s="229" t="s">
        <v>1011</v>
      </c>
      <c r="K24" s="240" t="s">
        <v>1012</v>
      </c>
    </row>
    <row r="25" spans="2:11" ht="20.25" customHeight="1">
      <c r="B25" s="73"/>
      <c r="C25" s="73"/>
      <c r="D25" s="73"/>
      <c r="E25" s="73"/>
      <c r="F25" s="73"/>
      <c r="G25" s="73"/>
      <c r="H25" s="73" t="s">
        <v>191</v>
      </c>
      <c r="I25" s="241"/>
      <c r="J25" s="242" t="s">
        <v>1013</v>
      </c>
      <c r="K25" s="243" t="s">
        <v>1014</v>
      </c>
    </row>
    <row r="26" spans="2:11" ht="20.25" customHeight="1">
      <c r="B26" s="244"/>
      <c r="C26" s="244"/>
      <c r="D26" s="244"/>
      <c r="E26" s="244"/>
      <c r="F26" s="244"/>
      <c r="G26" s="244"/>
      <c r="H26" s="244" t="s">
        <v>191</v>
      </c>
      <c r="I26" s="239"/>
      <c r="J26" s="229" t="s">
        <v>1015</v>
      </c>
      <c r="K26" s="240" t="s">
        <v>1016</v>
      </c>
    </row>
    <row r="27" spans="2:11" ht="20.25" customHeight="1">
      <c r="B27" s="73"/>
      <c r="C27" s="73"/>
      <c r="D27" s="73"/>
      <c r="E27" s="73"/>
      <c r="F27" s="73"/>
      <c r="G27" s="73"/>
      <c r="H27" s="73" t="s">
        <v>191</v>
      </c>
      <c r="I27" s="241"/>
      <c r="J27" s="242" t="s">
        <v>1017</v>
      </c>
      <c r="K27" s="243" t="s">
        <v>1018</v>
      </c>
    </row>
    <row r="28" spans="2:11" ht="20.25" customHeight="1">
      <c r="B28" s="244"/>
      <c r="C28" s="244"/>
      <c r="D28" s="244"/>
      <c r="E28" s="244"/>
      <c r="F28" s="244"/>
      <c r="G28" s="244"/>
      <c r="H28" s="244" t="s">
        <v>191</v>
      </c>
      <c r="I28" s="239"/>
      <c r="J28" s="229" t="s">
        <v>1019</v>
      </c>
      <c r="K28" s="240" t="s">
        <v>1020</v>
      </c>
    </row>
    <row r="29" spans="2:11" ht="20.25" customHeight="1">
      <c r="B29" s="73"/>
      <c r="C29" s="73"/>
      <c r="D29" s="73" t="s">
        <v>191</v>
      </c>
      <c r="E29" s="73"/>
      <c r="F29" s="73"/>
      <c r="G29" s="73"/>
      <c r="H29" s="73"/>
      <c r="I29" s="241"/>
      <c r="J29" s="242"/>
      <c r="K29" s="243" t="s">
        <v>1021</v>
      </c>
    </row>
    <row r="30" spans="2:11" ht="20.25" customHeight="1">
      <c r="B30" s="244"/>
      <c r="C30" s="244"/>
      <c r="D30" s="244" t="s">
        <v>191</v>
      </c>
      <c r="E30" s="244"/>
      <c r="F30" s="244"/>
      <c r="G30" s="244"/>
      <c r="H30" s="244"/>
      <c r="I30" s="239"/>
      <c r="J30" s="229"/>
      <c r="K30" s="240" t="s">
        <v>1022</v>
      </c>
    </row>
    <row r="31" spans="2:11" ht="20.25" customHeight="1">
      <c r="B31" s="73"/>
      <c r="C31" s="73"/>
      <c r="D31" s="73"/>
      <c r="E31" s="73" t="s">
        <v>191</v>
      </c>
      <c r="F31" s="73"/>
      <c r="G31" s="73"/>
      <c r="H31" s="73"/>
      <c r="I31" s="241"/>
      <c r="J31" s="242"/>
      <c r="K31" s="243" t="s">
        <v>1023</v>
      </c>
    </row>
    <row r="32" spans="2:11" ht="20.25" customHeight="1">
      <c r="B32" s="244"/>
      <c r="C32" s="244"/>
      <c r="D32" s="244"/>
      <c r="E32" s="244" t="s">
        <v>191</v>
      </c>
      <c r="F32" s="244"/>
      <c r="G32" s="244"/>
      <c r="H32" s="244"/>
      <c r="I32" s="239"/>
      <c r="J32" s="229"/>
      <c r="K32" s="240" t="s">
        <v>1024</v>
      </c>
    </row>
    <row r="33" spans="2:11" ht="20.25" customHeight="1">
      <c r="B33" s="73"/>
      <c r="C33" s="73"/>
      <c r="D33" s="73"/>
      <c r="E33" s="73" t="s">
        <v>191</v>
      </c>
      <c r="F33" s="73"/>
      <c r="G33" s="73"/>
      <c r="H33" s="73"/>
      <c r="I33" s="241"/>
      <c r="J33" s="242"/>
      <c r="K33" s="243" t="s">
        <v>1025</v>
      </c>
    </row>
    <row r="34" spans="2:11" ht="20.25" customHeight="1">
      <c r="B34" s="244"/>
      <c r="C34" s="244"/>
      <c r="D34" s="244"/>
      <c r="E34" s="244" t="s">
        <v>191</v>
      </c>
      <c r="F34" s="244"/>
      <c r="G34" s="244"/>
      <c r="H34" s="244"/>
      <c r="I34" s="239"/>
      <c r="J34" s="229"/>
      <c r="K34" s="240" t="s">
        <v>1026</v>
      </c>
    </row>
    <row r="35" spans="2:11" ht="20.25" customHeight="1">
      <c r="B35" s="73"/>
      <c r="C35" s="73"/>
      <c r="D35" s="73"/>
      <c r="E35" s="73" t="s">
        <v>191</v>
      </c>
      <c r="F35" s="73"/>
      <c r="G35" s="73"/>
      <c r="H35" s="73"/>
      <c r="I35" s="241"/>
      <c r="J35" s="242"/>
      <c r="K35" s="243" t="s">
        <v>1027</v>
      </c>
    </row>
    <row r="36" spans="2:11" ht="20.25" customHeight="1">
      <c r="B36" s="244"/>
      <c r="C36" s="244"/>
      <c r="D36" s="244"/>
      <c r="E36" s="244"/>
      <c r="F36" s="244" t="s">
        <v>191</v>
      </c>
      <c r="G36" s="244"/>
      <c r="H36" s="244"/>
      <c r="I36" s="239"/>
      <c r="J36" s="229"/>
      <c r="K36" s="240" t="s">
        <v>1028</v>
      </c>
    </row>
    <row r="37" spans="2:11" ht="20.25" customHeight="1">
      <c r="B37" s="73"/>
      <c r="C37" s="73"/>
      <c r="D37" s="73"/>
      <c r="E37" s="73"/>
      <c r="F37" s="73" t="s">
        <v>191</v>
      </c>
      <c r="G37" s="73"/>
      <c r="H37" s="73"/>
      <c r="I37" s="241"/>
      <c r="J37" s="242"/>
      <c r="K37" s="243" t="s">
        <v>1029</v>
      </c>
    </row>
    <row r="38" spans="2:11" ht="20.25" customHeight="1">
      <c r="B38" s="244"/>
      <c r="C38" s="244"/>
      <c r="D38" s="244"/>
      <c r="E38" s="244"/>
      <c r="F38" s="244"/>
      <c r="G38" s="244" t="s">
        <v>191</v>
      </c>
      <c r="H38" s="244"/>
      <c r="I38" s="239"/>
      <c r="J38" s="229"/>
      <c r="K38" s="240" t="s">
        <v>1030</v>
      </c>
    </row>
    <row r="39" spans="2:11" ht="20.25" customHeight="1">
      <c r="B39" s="73"/>
      <c r="C39" s="73"/>
      <c r="D39" s="73"/>
      <c r="E39" s="73"/>
      <c r="F39" s="73"/>
      <c r="G39" s="73" t="s">
        <v>191</v>
      </c>
      <c r="H39" s="73"/>
      <c r="I39" s="241"/>
      <c r="J39" s="242"/>
      <c r="K39" s="243" t="s">
        <v>1031</v>
      </c>
    </row>
    <row r="40" spans="2:11" ht="20.25" customHeight="1">
      <c r="B40" s="244"/>
      <c r="C40" s="244"/>
      <c r="D40" s="244"/>
      <c r="E40" s="244"/>
      <c r="F40" s="244"/>
      <c r="G40" s="244" t="s">
        <v>191</v>
      </c>
      <c r="H40" s="244"/>
      <c r="I40" s="239"/>
      <c r="J40" s="229"/>
      <c r="K40" s="240" t="s">
        <v>1032</v>
      </c>
    </row>
    <row r="41" spans="2:11" ht="20.25" customHeight="1">
      <c r="B41" s="73"/>
      <c r="C41" s="73"/>
      <c r="D41" s="73"/>
      <c r="E41" s="73"/>
      <c r="F41" s="73"/>
      <c r="G41" s="73" t="s">
        <v>191</v>
      </c>
      <c r="H41" s="73"/>
      <c r="I41" s="241"/>
      <c r="J41" s="242"/>
      <c r="K41" s="243" t="s">
        <v>1033</v>
      </c>
    </row>
    <row r="42" spans="2:11" ht="20.25" customHeight="1">
      <c r="B42" s="244"/>
      <c r="C42" s="244"/>
      <c r="D42" s="244"/>
      <c r="E42" s="244"/>
      <c r="F42" s="244"/>
      <c r="G42" s="244" t="s">
        <v>191</v>
      </c>
      <c r="H42" s="244"/>
      <c r="I42" s="239"/>
      <c r="J42" s="229"/>
      <c r="K42" s="240" t="s">
        <v>1034</v>
      </c>
    </row>
    <row r="43" spans="2:11">
      <c r="J43" s="5"/>
      <c r="K43" s="2"/>
    </row>
    <row r="44" spans="2:11">
      <c r="J44" s="5"/>
      <c r="K44" s="2"/>
    </row>
    <row r="45" spans="2:11">
      <c r="J45" s="5"/>
      <c r="K45" s="2"/>
    </row>
    <row r="46" spans="2:11">
      <c r="J46" s="5"/>
      <c r="K46" s="2"/>
    </row>
  </sheetData>
  <mergeCells count="2">
    <mergeCell ref="B2:H2"/>
    <mergeCell ref="B3:H3"/>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BC6A3A094014F9441FD5FC65FC87A" ma:contentTypeVersion="4" ma:contentTypeDescription="Crée un document." ma:contentTypeScope="" ma:versionID="fe470a54eb0a9cc9df3e736b45d21d01">
  <xsd:schema xmlns:xsd="http://www.w3.org/2001/XMLSchema" xmlns:xs="http://www.w3.org/2001/XMLSchema" xmlns:p="http://schemas.microsoft.com/office/2006/metadata/properties" xmlns:ns2="7b26527e-43fd-4c00-a104-4f900a3adf76" targetNamespace="http://schemas.microsoft.com/office/2006/metadata/properties" ma:root="true" ma:fieldsID="81a0102abaaaddcb85fad18ff868cdf3" ns2:_="">
    <xsd:import namespace="7b26527e-43fd-4c00-a104-4f900a3adf7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26527e-43fd-4c00-a104-4f900a3adf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8783E0-6B95-42AF-8FF9-F031CF851296}"/>
</file>

<file path=customXml/itemProps2.xml><?xml version="1.0" encoding="utf-8"?>
<ds:datastoreItem xmlns:ds="http://schemas.openxmlformats.org/officeDocument/2006/customXml" ds:itemID="{48A171ED-E03C-4D0C-A32C-8270076FF801}"/>
</file>

<file path=customXml/itemProps3.xml><?xml version="1.0" encoding="utf-8"?>
<ds:datastoreItem xmlns:ds="http://schemas.openxmlformats.org/officeDocument/2006/customXml" ds:itemID="{C13F6119-77AC-4811-80AF-1ADC6629F18C}"/>
</file>

<file path=docProps/app.xml><?xml version="1.0" encoding="utf-8"?>
<Properties xmlns="http://schemas.openxmlformats.org/officeDocument/2006/extended-properties" xmlns:vt="http://schemas.openxmlformats.org/officeDocument/2006/docPropsVTypes">
  <Application>Microsoft Excel Online</Application>
  <Manager/>
  <Company>UPEC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Nathalie Périchon</dc:creator>
  <cp:keywords/>
  <dc:description/>
  <cp:lastModifiedBy>Kisnaveni Desupan</cp:lastModifiedBy>
  <cp:revision/>
  <dcterms:created xsi:type="dcterms:W3CDTF">2018-11-23T11:35:10Z</dcterms:created>
  <dcterms:modified xsi:type="dcterms:W3CDTF">2024-02-29T12:28:58Z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0x010100E20BC6A3A094014F9441FD5FC65FC87A</vt:lpwstr>
  </property>
  <property fmtid="{D5CDD505-2E9C-101B-9397-08002B2CF9AE}" pid="3" name="Order">
    <vt:r8>319700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